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<sst xmlns="http://schemas.openxmlformats.org/spreadsheetml/2006/main" count="32" uniqueCount="32">
  <si>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</si>
  <si>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ICP120</t>
  </si>
  <si>
    <t xml:space="preserve">Ud</t>
  </si>
  <si>
    <t xml:space="preserve">Unidade interior de ar condicionado com distribuição por condutas tubulares.</t>
  </si>
  <si>
    <r>
      <rPr>
        <b/>
        <sz val="7.80"/>
        <color rgb="FF000000"/>
        <rFont val="A"/>
        <family val="2"/>
      </rPr>
      <t xml:space="preserve">Unidade interior de ar condicionado, com distribuição por condutas tubulares, sistema VRF, para gás R-410A, alimentação monofásica (230V/50Hz), modelo MMD-AP0076BHP-E "TOSHIBA", potência frigorífica nominal 2,2 kW, potência calorífica nominal 2,5 kW, com plenum para descarga através de embocaduras tubulares, modelo TCB-SF56C6BE, com controlo remoto sem fios, modelo TCB-AX32E2</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</si>
  <si>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</si>
  <si>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</si>
  <si>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</si>
  <si>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</si>
  <si>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</si>
  <si>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</si>
  <si>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mt42tsb140c</t>
  </si>
  <si>
    <t xml:space="preserve">Ud</t>
  </si>
  <si>
    <t xml:space="preserve">Unidade interior de ar condicionado, com distribuição por condutas tubulares, sistema VRF, para gás R-410A, alimentação monofásica (230V/50Hz), modelo MMD-AP0076BHP-E "TOSHIBA", potência frigorífica nominal 2,2 kW (temperatura de bulbo húmido de ar interior 19°C, temperatura de bulbo seco do ar exterior 35°C), potência calorífica nominal 2,5 kW (temperatura de bulbo seco de ar interior 20°C, temperatura de bulbo húmido do ar exterior 6°C), pressão sonora a velocidade baixa 23 dBA, caudal de ar a velocidade alta 540 m³/h, de 275x700x750 mm e 23 kg, pressão de ar (máxima) 120 Pa, retorno posterior do ar, com válvula de expansão electrónica, sensor de pressão, controlo individual de temperatura por microprocessador para regulação do fluxo de refrigerante, admissão de ar exterior, filtro de ar, bomba e mangueira de drenagem.</t>
  </si>
  <si>
    <t xml:space="preserve">mt42tsb550a</t>
  </si>
  <si>
    <t xml:space="preserve">Ud</t>
  </si>
  <si>
    <t xml:space="preserve">Plenum para descarga através de embocaduras tubulares, modelo TCB-SF56C6BE "TOSHIBA".</t>
  </si>
  <si>
    <t xml:space="preserve">mt42tsb600a</t>
  </si>
  <si>
    <t xml:space="preserve">Ud</t>
  </si>
  <si>
    <t xml:space="preserve">Controlo remoto sem fios, modelo TCB-AX32E2 "TOSHIBA", formado por comando por infravermelhos e receptor para instalação na unidade interior de ar condicionado.</t>
  </si>
  <si>
    <t xml:space="preserve">mo004</t>
  </si>
  <si>
    <t xml:space="preserve">h</t>
  </si>
  <si>
    <t xml:space="preserve">Oficial de 1ª instalador de ar condicionado.</t>
  </si>
  <si>
    <t xml:space="preserve">mo102</t>
  </si>
  <si>
    <t xml:space="preserve">h</t>
  </si>
  <si>
    <t xml:space="preserve">Ajudante de instalador de ar condicionado.</t>
  </si>
  <si>
    <t xml:space="preserve">%</t>
  </si>
  <si>
    <t xml:space="preserve">Meios auxiliares</t>
  </si>
  <si>
    <t xml:space="preserve">%</t>
  </si>
  <si>
    <t xml:space="preserve">Custos indirectos</t>
  </si>
  <si>
    <t xml:space="preserve">Custo de manutenção decenal: 27.383,55MT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</si>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</sst>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39" customWidth="1"/>
    <col min="2" max="2" width="3.79" customWidth="1"/>
    <col min="3" max="3" width="6.70" customWidth="1"/>
    <col min="4" max="4" width="21.57" customWidth="1"/>
    <col min="5" max="5" width="29.58" customWidth="1"/>
    <col min="6" max="6" width="14.28" customWidth="1"/>
    <col min="7" max="7" width="0.73" customWidth="1"/>
    <col min="8" max="8" width="5.68" customWidth="1"/>
    <col min="9" max="9" width="9.33" customWidth="1"/>
    <col min="10" max="10" width="3.79" customWidth="1"/>
    <col min="11" max="11" width="11.22" customWidth="1"/>
  </cols>
  <sheetData>
    <row r="1" spans="1:1" ht="1.80" thickBot="1" customHeight="1">
      <c r="A1" s="1" t="s">
        <v>0</v>
      </c>
      <c r="B1" s="1"/>
      <c r="C1" s="1"/>
      <c r="D1" s="1"/>
      <c r="E1" s="1"/>
      <c r="F1" s="1"/>
      <c r="G1" s="1"/>
      <c r="H1" s="1"/>
      <c r="I1" s="1"/>
      <c r="J1" s="1"/>
      <c r="K1" s="1"/>
    </row>
    <row r="3" spans="1:11" ht="40.8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108.00" thickBot="1" customHeight="1">
      <c r="A8" s="10" t="s">
        <v>11</v>
      </c>
      <c r="B8" s="12" t="s">
        <v>12</v>
      </c>
      <c r="C8" s="10" t="s">
        <v>13</v>
      </c>
      <c r="D8" s="10"/>
      <c r="E8" s="10"/>
      <c r="F8" s="10"/>
      <c r="G8" s="14">
        <v>1.000000</v>
      </c>
      <c r="H8" s="14"/>
      <c r="I8" s="16">
        <v>69771.930000</v>
      </c>
      <c r="J8" s="16"/>
      <c r="K8" s="16">
        <f ca="1">ROUND(INDIRECT(ADDRESS(ROW()+(0), COLUMN()+(-4), 1))*INDIRECT(ADDRESS(ROW()+(0), COLUMN()+(-2), 1)), 2)</f>
        <v>69771.930000</v>
      </c>
    </row>
    <row r="9" spans="1:11" ht="21.60" thickBot="1" customHeight="1">
      <c r="A9" s="17" t="s">
        <v>14</v>
      </c>
      <c r="B9" s="18" t="s">
        <v>15</v>
      </c>
      <c r="C9" s="17" t="s">
        <v>16</v>
      </c>
      <c r="D9" s="17"/>
      <c r="E9" s="17"/>
      <c r="F9" s="17"/>
      <c r="G9" s="19">
        <v>1.000000</v>
      </c>
      <c r="H9" s="19"/>
      <c r="I9" s="20">
        <v>7620.720000</v>
      </c>
      <c r="J9" s="20"/>
      <c r="K9" s="20">
        <f ca="1">ROUND(INDIRECT(ADDRESS(ROW()+(0), COLUMN()+(-4), 1))*INDIRECT(ADDRESS(ROW()+(0), COLUMN()+(-2), 1)), 2)</f>
        <v>7620.720000</v>
      </c>
    </row>
    <row r="10" spans="1:11" ht="21.60" thickBot="1" customHeight="1">
      <c r="A10" s="17" t="s">
        <v>17</v>
      </c>
      <c r="B10" s="18" t="s">
        <v>18</v>
      </c>
      <c r="C10" s="17" t="s">
        <v>19</v>
      </c>
      <c r="D10" s="17"/>
      <c r="E10" s="17"/>
      <c r="F10" s="17"/>
      <c r="G10" s="19">
        <v>1.000000</v>
      </c>
      <c r="H10" s="19"/>
      <c r="I10" s="20">
        <v>15523.700000</v>
      </c>
      <c r="J10" s="20"/>
      <c r="K10" s="20">
        <f ca="1">ROUND(INDIRECT(ADDRESS(ROW()+(0), COLUMN()+(-4), 1))*INDIRECT(ADDRESS(ROW()+(0), COLUMN()+(-2), 1)), 2)</f>
        <v>15523.700000</v>
      </c>
    </row>
    <row r="11" spans="1:11" ht="12.00" thickBot="1" customHeight="1">
      <c r="A11" s="17" t="s">
        <v>20</v>
      </c>
      <c r="B11" s="18" t="s">
        <v>21</v>
      </c>
      <c r="C11" s="17" t="s">
        <v>22</v>
      </c>
      <c r="D11" s="17"/>
      <c r="E11" s="17"/>
      <c r="F11" s="17"/>
      <c r="G11" s="19">
        <v>1.149000</v>
      </c>
      <c r="H11" s="19"/>
      <c r="I11" s="20">
        <v>91.430000</v>
      </c>
      <c r="J11" s="20"/>
      <c r="K11" s="20">
        <f ca="1">ROUND(INDIRECT(ADDRESS(ROW()+(0), COLUMN()+(-4), 1))*INDIRECT(ADDRESS(ROW()+(0), COLUMN()+(-2), 1)), 2)</f>
        <v>105.050000</v>
      </c>
    </row>
    <row r="12" spans="1:11" ht="12.00" thickBot="1" customHeight="1">
      <c r="A12" s="17" t="s">
        <v>23</v>
      </c>
      <c r="B12" s="21" t="s">
        <v>24</v>
      </c>
      <c r="C12" s="22" t="s">
        <v>25</v>
      </c>
      <c r="D12" s="22"/>
      <c r="E12" s="22"/>
      <c r="F12" s="22"/>
      <c r="G12" s="23">
        <v>1.149000</v>
      </c>
      <c r="H12" s="23"/>
      <c r="I12" s="24">
        <v>58.070000</v>
      </c>
      <c r="J12" s="24"/>
      <c r="K12" s="24">
        <f ca="1">ROUND(INDIRECT(ADDRESS(ROW()+(0), COLUMN()+(-4), 1))*INDIRECT(ADDRESS(ROW()+(0), COLUMN()+(-2), 1)), 2)</f>
        <v>66.720000</v>
      </c>
    </row>
    <row r="13" spans="1:11" ht="12.00" thickBot="1" customHeight="1">
      <c r="A13" s="17"/>
      <c r="B13" s="12" t="s">
        <v>26</v>
      </c>
      <c r="C13" s="10" t="s">
        <v>27</v>
      </c>
      <c r="D13" s="10"/>
      <c r="E13" s="10"/>
      <c r="F13" s="10"/>
      <c r="G13" s="14">
        <v>2.000000</v>
      </c>
      <c r="H13" s="14"/>
      <c r="I13" s="16">
        <f ca="1">ROUND(SUM(INDIRECT(ADDRESS(ROW()+(-1), COLUMN()+(2), 1)),INDIRECT(ADDRESS(ROW()+(-2), COLUMN()+(2), 1)),INDIRECT(ADDRESS(ROW()+(-3), COLUMN()+(2), 1)),INDIRECT(ADDRESS(ROW()+(-4), COLUMN()+(2), 1)),INDIRECT(ADDRESS(ROW()+(-5), COLUMN()+(2), 1))), 2)</f>
        <v>93088.120000</v>
      </c>
      <c r="J13" s="16"/>
      <c r="K13" s="16">
        <f ca="1">ROUND(INDIRECT(ADDRESS(ROW()+(0), COLUMN()+(-4), 1))*INDIRECT(ADDRESS(ROW()+(0), COLUMN()+(-2), 1))/100, 2)</f>
        <v>1861.760000</v>
      </c>
    </row>
    <row r="14" spans="1:11" ht="12.00" thickBot="1" customHeight="1">
      <c r="A14" s="22"/>
      <c r="B14" s="21" t="s">
        <v>28</v>
      </c>
      <c r="C14" s="22" t="s">
        <v>29</v>
      </c>
      <c r="D14" s="22"/>
      <c r="E14" s="22"/>
      <c r="F14" s="22"/>
      <c r="G14" s="23">
        <v>3.000000</v>
      </c>
      <c r="H14" s="23"/>
      <c r="I14" s="24">
        <f ca="1">ROUND(SUM(INDIRECT(ADDRESS(ROW()+(-1), COLUMN()+(2), 1)),INDIRECT(ADDRESS(ROW()+(-2), COLUMN()+(2), 1)),INDIRECT(ADDRESS(ROW()+(-3), COLUMN()+(2), 1)),INDIRECT(ADDRESS(ROW()+(-4), COLUMN()+(2), 1)),INDIRECT(ADDRESS(ROW()+(-5), COLUMN()+(2), 1)),INDIRECT(ADDRESS(ROW()+(-6), COLUMN()+(2), 1))), 2)</f>
        <v>94949.880000</v>
      </c>
      <c r="J14" s="24"/>
      <c r="K14" s="24">
        <f ca="1">ROUND(INDIRECT(ADDRESS(ROW()+(0), COLUMN()+(-4), 1))*INDIRECT(ADDRESS(ROW()+(0), COLUMN()+(-2), 1))/100, 2)</f>
        <v>2848.500000</v>
      </c>
    </row>
    <row r="15" spans="1:11" ht="12.00" thickBot="1" customHeight="1">
      <c r="A15" s="6" t="s">
        <v>30</v>
      </c>
      <c r="B15" s="7"/>
      <c r="C15" s="7"/>
      <c r="D15" s="7"/>
      <c r="E15" s="7"/>
      <c r="F15" s="7"/>
      <c r="G15" s="25"/>
      <c r="H15" s="25"/>
      <c r="I15" s="6" t="s">
        <v>31</v>
      </c>
      <c r="J15" s="6"/>
      <c r="K15" s="26">
        <f ca="1">ROUND(SUM(INDIRECT(ADDRESS(ROW()+(-1), COLUMN()+(0), 1)),INDIRECT(ADDRESS(ROW()+(-2), COLUMN()+(0), 1)),INDIRECT(ADDRESS(ROW()+(-3), COLUMN()+(0), 1)),INDIRECT(ADDRESS(ROW()+(-4), COLUMN()+(0), 1)),INDIRECT(ADDRESS(ROW()+(-5), COLUMN()+(0), 1)),INDIRECT(ADDRESS(ROW()+(-6), COLUMN()+(0), 1)),INDIRECT(ADDRESS(ROW()+(-7), COLUMN()+(0), 1))), 2)</f>
        <v>97798.380000</v>
      </c>
    </row>
  </sheetData>
  <mergeCells count="33">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A15:F15"/>
    <mergeCell ref="G15:H15"/>
    <mergeCell ref="I15:J15"/>
  </mergeCells>
  <pageMargins left="0.620079" right="0.472441" top="0.472441" bottom="0.472441" header="0.0" footer="0.0"/>
  <pageSetup paperSize="9" orientation="portrait"/>
  <rowBreaks count="0" manualBreakCount="0">
    </rowBreaks>
</worksheet>
</file>