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<sst xmlns="http://schemas.openxmlformats.org/spreadsheetml/2006/main" count="26" uniqueCount="26">
  <si>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</si>
  <si>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LPE010</t>
  </si>
  <si>
    <t xml:space="preserve">Ud</t>
  </si>
  <si>
    <t xml:space="preserve">Porta estanque ao ar.</t>
  </si>
  <si>
    <r>
      <rPr>
        <b/>
        <sz val="7.80"/>
        <color rgb="FF000000"/>
        <rFont val="Arial"/>
        <family val="2"/>
      </rPr>
      <t xml:space="preserve">Porta de aço estanque ao ar (pressão máxima 1000 Pa), de 500x1500 mm</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</si>
  <si>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</si>
  <si>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</si>
  <si>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</si>
  <si>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</si>
  <si>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</si>
  <si>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</si>
  <si>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mt42trx390aaaa</t>
  </si>
  <si>
    <t xml:space="preserve">Ud</t>
  </si>
  <si>
    <t xml:space="preserve">Porta de aço estanque ao ar (fuga de ar de 2 m³/h a 1000 Pa), de 500x1500 mm, folha de porta de dupla parede, de 44 mm de espessura, aro de ancoragem de chapa de aço galvanizado com isolamento de lã de rocha, puxadores para accionamento por ambos os lados de alumínio fundido à pressão, junta estanque de borracha APT.</t>
  </si>
  <si>
    <t xml:space="preserve">mo020</t>
  </si>
  <si>
    <t xml:space="preserve">h</t>
  </si>
  <si>
    <t xml:space="preserve">Oficial de 1ª construção.</t>
  </si>
  <si>
    <t xml:space="preserve">mo077</t>
  </si>
  <si>
    <t xml:space="preserve">h</t>
  </si>
  <si>
    <t xml:space="preserve">Ajudante de construção.</t>
  </si>
  <si>
    <t xml:space="preserve">%</t>
  </si>
  <si>
    <t xml:space="preserve">Meios auxiliares</t>
  </si>
  <si>
    <t xml:space="preserve">%</t>
  </si>
  <si>
    <t xml:space="preserve">Custos indirectos</t>
  </si>
  <si>
    <t xml:space="preserve">Custo de manutenção decenal: 5.076,29MT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</si>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</sst>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56" customWidth="1"/>
    <col min="3" max="3" width="4.08" customWidth="1"/>
    <col min="4" max="4" width="69.51" customWidth="1"/>
    <col min="5" max="5" width="6.41" customWidth="1"/>
    <col min="6" max="6" width="13.11" customWidth="1"/>
    <col min="7" max="7" width="11.22"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50.40" thickBot="1" customHeight="1">
      <c r="A8" s="10" t="s">
        <v>11</v>
      </c>
      <c r="B8" s="10"/>
      <c r="C8" s="12" t="s">
        <v>12</v>
      </c>
      <c r="D8" s="10" t="s">
        <v>13</v>
      </c>
      <c r="E8" s="14">
        <v>1.000000</v>
      </c>
      <c r="F8" s="16">
        <v>28370.360000</v>
      </c>
      <c r="G8" s="16">
        <f ca="1">ROUND(INDIRECT(ADDRESS(ROW()+(0), COLUMN()+(-2), 1))*INDIRECT(ADDRESS(ROW()+(0), COLUMN()+(-1), 1)), 2)</f>
        <v>28370.360000</v>
      </c>
    </row>
    <row r="9" spans="1:7" ht="12.00" thickBot="1" customHeight="1">
      <c r="A9" s="17" t="s">
        <v>14</v>
      </c>
      <c r="B9" s="17"/>
      <c r="C9" s="18" t="s">
        <v>15</v>
      </c>
      <c r="D9" s="17" t="s">
        <v>16</v>
      </c>
      <c r="E9" s="19">
        <v>0.366000</v>
      </c>
      <c r="F9" s="20">
        <v>81.770000</v>
      </c>
      <c r="G9" s="20">
        <f ca="1">ROUND(INDIRECT(ADDRESS(ROW()+(0), COLUMN()+(-2), 1))*INDIRECT(ADDRESS(ROW()+(0), COLUMN()+(-1), 1)), 2)</f>
        <v>29.930000</v>
      </c>
    </row>
    <row r="10" spans="1:7" ht="12.00" thickBot="1" customHeight="1">
      <c r="A10" s="17" t="s">
        <v>17</v>
      </c>
      <c r="B10" s="17"/>
      <c r="C10" s="21" t="s">
        <v>18</v>
      </c>
      <c r="D10" s="22" t="s">
        <v>19</v>
      </c>
      <c r="E10" s="23">
        <v>0.366000</v>
      </c>
      <c r="F10" s="24">
        <v>60.210000</v>
      </c>
      <c r="G10" s="24">
        <f ca="1">ROUND(INDIRECT(ADDRESS(ROW()+(0), COLUMN()+(-2), 1))*INDIRECT(ADDRESS(ROW()+(0), COLUMN()+(-1), 1)), 2)</f>
        <v>22.040000</v>
      </c>
    </row>
    <row r="11" spans="1:7" ht="12.00" thickBot="1" customHeight="1">
      <c r="A11" s="17"/>
      <c r="B11" s="17"/>
      <c r="C11" s="12" t="s">
        <v>20</v>
      </c>
      <c r="D11" s="10" t="s">
        <v>21</v>
      </c>
      <c r="E11" s="14">
        <v>2.000000</v>
      </c>
      <c r="F11" s="16">
        <f ca="1">ROUND(SUM(INDIRECT(ADDRESS(ROW()+(-1), COLUMN()+(1), 1)),INDIRECT(ADDRESS(ROW()+(-2), COLUMN()+(1), 1)),INDIRECT(ADDRESS(ROW()+(-3), COLUMN()+(1), 1))), 2)</f>
        <v>28422.330000</v>
      </c>
      <c r="G11" s="16">
        <f ca="1">ROUND(INDIRECT(ADDRESS(ROW()+(0), COLUMN()+(-2), 1))*INDIRECT(ADDRESS(ROW()+(0), COLUMN()+(-1), 1))/100, 2)</f>
        <v>568.450000</v>
      </c>
    </row>
    <row r="12" spans="1:7" ht="12.00" thickBot="1" customHeight="1">
      <c r="A12" s="22"/>
      <c r="B12" s="22"/>
      <c r="C12" s="21" t="s">
        <v>22</v>
      </c>
      <c r="D12" s="22" t="s">
        <v>23</v>
      </c>
      <c r="E12" s="23">
        <v>3.000000</v>
      </c>
      <c r="F12" s="24">
        <f ca="1">ROUND(SUM(INDIRECT(ADDRESS(ROW()+(-1), COLUMN()+(1), 1)),INDIRECT(ADDRESS(ROW()+(-2), COLUMN()+(1), 1)),INDIRECT(ADDRESS(ROW()+(-3), COLUMN()+(1), 1)),INDIRECT(ADDRESS(ROW()+(-4), COLUMN()+(1), 1))), 2)</f>
        <v>28990.780000</v>
      </c>
      <c r="G12" s="24">
        <f ca="1">ROUND(INDIRECT(ADDRESS(ROW()+(0), COLUMN()+(-2), 1))*INDIRECT(ADDRESS(ROW()+(0), COLUMN()+(-1), 1))/100, 2)</f>
        <v>869.720000</v>
      </c>
    </row>
    <row r="13" spans="1:7" ht="12.00" thickBot="1" customHeight="1">
      <c r="A13" s="6" t="s">
        <v>24</v>
      </c>
      <c r="B13" s="6"/>
      <c r="C13" s="7"/>
      <c r="D13" s="7"/>
      <c r="E13" s="25"/>
      <c r="F13" s="6" t="s">
        <v>25</v>
      </c>
      <c r="G13" s="26">
        <f ca="1">ROUND(SUM(INDIRECT(ADDRESS(ROW()+(-1), COLUMN()+(0), 1)),INDIRECT(ADDRESS(ROW()+(-2), COLUMN()+(0), 1)),INDIRECT(ADDRESS(ROW()+(-3), COLUMN()+(0), 1)),INDIRECT(ADDRESS(ROW()+(-4), COLUMN()+(0), 1)),INDIRECT(ADDRESS(ROW()+(-5), COLUMN()+(0), 1))), 2)</f>
        <v>29860.500000</v>
      </c>
    </row>
  </sheetData>
  <mergeCells count="10">
    <mergeCell ref="A1:G1"/>
    <mergeCell ref="C3:G3"/>
    <mergeCell ref="A4:G4"/>
    <mergeCell ref="A7:B7"/>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