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<sst xmlns="http://schemas.openxmlformats.org/spreadsheetml/2006/main" count="46" uniqueCount="46">
  <si>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</si>
  <si>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EHZ020</t>
  </si>
  <si>
    <t xml:space="preserve">m²</t>
  </si>
  <si>
    <t xml:space="preserve">Cintagem de pilar de betão armado, com folha de fibra de carbono MasterBrace "BASF".</t>
  </si>
  <si>
    <r>
      <rPr>
        <sz val="7.80"/>
        <color rgb="FF000000"/>
        <rFont val="A"/>
        <family val="2"/>
      </rPr>
      <t xml:space="preserve">Cintagem de pilar de betão armado, através </t>
    </r>
    <r>
      <rPr>
        <b/>
        <sz val="7.80"/>
        <color rgb="FF000000"/>
        <rFont val="A"/>
        <family val="2"/>
      </rPr>
      <t xml:space="preserve">do</t>
    </r>
    <r>
      <rPr>
        <sz val="7.80"/>
        <color rgb="FF000000"/>
        <rFont val="A"/>
        <family val="2"/>
      </rPr>
      <t xml:space="preserve"> </t>
    </r>
    <r>
      <rPr>
        <b/>
        <sz val="7.80"/>
        <color rgb="FF000000"/>
        <rFont val="A"/>
        <family val="2"/>
      </rPr>
      <t xml:space="preserve">sistema MasterBrace "BASF", constituído por</t>
    </r>
    <r>
      <rPr>
        <sz val="7.80"/>
        <color rgb="FF000000"/>
        <rFont val="A"/>
        <family val="2"/>
      </rPr>
      <t xml:space="preserve"> </t>
    </r>
    <r>
      <rPr>
        <b/>
        <sz val="7.80"/>
        <color rgb="FF000000"/>
        <rFont val="A"/>
        <family val="2"/>
      </rPr>
      <t xml:space="preserve">2 camadas de folhas de fibra de carbono unidireccional, MasterBrace FIB CF 230/4900 300/50 "BASF", 300 g/m², de 500x100 mm e 0,165 mm de espessura, resistência à tracção 4900 MPa e extensão limite 1,3%</t>
    </r>
    <r>
      <rPr>
        <sz val="7.80"/>
        <color rgb="FF000000"/>
        <rFont val="A"/>
        <family val="2"/>
      </rPr>
      <t xml:space="preserve">, embebida entre duas camadas de </t>
    </r>
    <r>
      <rPr>
        <b/>
        <sz val="7.80"/>
        <color rgb="FF000000"/>
        <rFont val="A"/>
        <family val="2"/>
      </rPr>
      <t xml:space="preserve">MasterBrace SAT 4500</t>
    </r>
    <r>
      <rPr>
        <sz val="7.80"/>
        <color rgb="FF000000"/>
        <rFont val="A"/>
        <family val="2"/>
      </rPr>
      <t xml:space="preserve"> </t>
    </r>
    <r>
      <rPr>
        <b/>
        <sz val="7.80"/>
        <color rgb="FF000000"/>
        <rFont val="A"/>
        <family val="2"/>
      </rPr>
      <t xml:space="preserve">"BASF"</t>
    </r>
    <r>
      <rPr>
        <sz val="7.80"/>
        <color rgb="FF000000"/>
        <rFont val="A"/>
        <family val="2"/>
      </rPr>
      <t xml:space="preserve"> sobre a superfície previamente lixada, regularizada com </t>
    </r>
    <r>
      <rPr>
        <b/>
        <sz val="7.80"/>
        <color rgb="FF000000"/>
        <rFont val="A"/>
        <family val="2"/>
      </rPr>
      <t xml:space="preserve">MasterBrace ADH 1460</t>
    </r>
    <r>
      <rPr>
        <sz val="7.80"/>
        <color rgb="FF000000"/>
        <rFont val="A"/>
        <family val="2"/>
      </rPr>
      <t xml:space="preserve"> </t>
    </r>
    <r>
      <rPr>
        <b/>
        <sz val="7.80"/>
        <color rgb="FF000000"/>
        <rFont val="A"/>
        <family val="2"/>
      </rPr>
      <t xml:space="preserve">"BASF"</t>
    </r>
    <r>
      <rPr>
        <sz val="7.80"/>
        <color rgb="FF000000"/>
        <rFont val="A"/>
        <family val="2"/>
      </rPr>
      <t xml:space="preserve"> e com primário </t>
    </r>
    <r>
      <rPr>
        <b/>
        <sz val="7.80"/>
        <color rgb="FF000000"/>
        <rFont val="A"/>
        <family val="2"/>
      </rPr>
      <t xml:space="preserve">MasterBrace P 3500</t>
    </r>
    <r>
      <rPr>
        <sz val="7.80"/>
        <color rgb="FF000000"/>
        <rFont val="A"/>
        <family val="2"/>
      </rPr>
      <t xml:space="preserve"> </t>
    </r>
    <r>
      <rPr>
        <b/>
        <sz val="7.80"/>
        <color rgb="FF000000"/>
        <rFont val="A"/>
        <family val="2"/>
      </rPr>
      <t xml:space="preserve">"BASF"</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</si>
  <si>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</si>
  <si>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</si>
  <si>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</si>
  <si>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</si>
  <si>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</si>
  <si>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</si>
  <si>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mt09reh120b</t>
  </si>
  <si>
    <t xml:space="preserve">kg</t>
  </si>
  <si>
    <t xml:space="preserve">Adesivo tixotrópico de dois componentes à base de resina epóxi, MasterBrace ADH 1460 "BASF", para a correcta ligação entre o betão fresco e o betão endurecido ou para melhorar a aderência do betão endurecido e o aço, segundo NP EN 1504-7.</t>
  </si>
  <si>
    <t xml:space="preserve">mt09reh420a</t>
  </si>
  <si>
    <t xml:space="preserve">kg</t>
  </si>
  <si>
    <t xml:space="preserve">Primário de dois componentes à base de resina epóxi, MasterBrace P 3500 "BASF", para aplicar com broxa ou rolo sobre elemento estrutural a reforçar através de folhas ou laminados de fibra de carbono.</t>
  </si>
  <si>
    <t xml:space="preserve">mt09reh400a</t>
  </si>
  <si>
    <t xml:space="preserve">m²</t>
  </si>
  <si>
    <t xml:space="preserve">Folha de fibra de carbono unidireccional, MasterBrace FIB CF 230/4900 300/50 "BASF", 300 g/m², de 500x100 mm e 0,165 mm de espessura, resistência à tracção 4900 MPa, módulo de elasticidade 230.000 N/mm² e extensão limite 1,3%, para reforço de estruturas.</t>
  </si>
  <si>
    <t xml:space="preserve">mt09reh430a</t>
  </si>
  <si>
    <t xml:space="preserve">kg</t>
  </si>
  <si>
    <t xml:space="preserve">Resina epóxi saturante, MasterBrace SAT 4500 "BASF",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</si>
  <si>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</si>
  <si>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</si>
  <si>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</si>
  <si>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</si>
  <si>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</si>
  <si>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</si>
  <si>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</si>
  <si>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Meios auxiliares</t>
  </si>
  <si>
    <t xml:space="preserve">%</t>
  </si>
  <si>
    <t xml:space="preserve">Custos indirectos</t>
  </si>
  <si>
    <t xml:space="preserve">Custo de manutenção decenal: 707,27MT nos primeiros 10 anos.</t>
  </si>
  <si>
    <t xml:space="preserve">Total:</t>
  </si>
  <si>
    <t xml:space="preserve">Referência e título da norma</t>
  </si>
  <si>
    <r>
      <rPr>
        <sz val="7.80"/>
        <color rgb="FF000000"/>
        <rFont val="A"/>
        <family val="2"/>
      </rPr>
      <t xml:space="preserve">Aplicabilidade</t>
    </r>
    <r>
      <rPr>
        <sz val="7.80"/>
        <color rgb="FF000000"/>
        <rFont val="A"/>
        <family val="2"/>
      </rPr>
      <t xml:space="preserve">
</t>
    </r>
    <r>
      <rPr>
        <sz val="7.80"/>
        <color rgb="FF000000"/>
        <rFont val="A"/>
        <family val="2"/>
      </rPr>
      <t xml:space="preserve">(1)</t>
    </r>
  </si>
  <si>
    <r>
      <rPr>
        <sz val="7.80"/>
        <color rgb="FF000000"/>
        <rFont val="A"/>
        <family val="2"/>
      </rPr>
      <t xml:space="preserve">Obrigatoriedade</t>
    </r>
    <r>
      <rPr>
        <sz val="7.80"/>
        <color rgb="FF000000"/>
        <rFont val="A"/>
        <family val="2"/>
      </rPr>
      <t xml:space="preserve">
</t>
    </r>
    <r>
      <rPr>
        <sz val="7.80"/>
        <color rgb="FF000000"/>
        <rFont val="A"/>
        <family val="2"/>
      </rPr>
      <t xml:space="preserve">(2)</t>
    </r>
  </si>
  <si>
    <r>
      <rPr>
        <sz val="7.80"/>
        <color rgb="FF000000"/>
        <rFont val="A"/>
        <family val="2"/>
      </rPr>
      <t xml:space="preserve">Sistema</t>
    </r>
    <r>
      <rPr>
        <sz val="7.80"/>
        <color rgb="FF000000"/>
        <rFont val="A"/>
        <family val="2"/>
      </rPr>
      <t xml:space="preserve">
</t>
    </r>
    <r>
      <rPr>
        <sz val="7.80"/>
        <color rgb="FF000000"/>
        <rFont val="A"/>
        <family val="2"/>
      </rPr>
      <t xml:space="preserve">(3)</t>
    </r>
  </si>
  <si>
    <t xml:space="preserve">EN 1504-7:2006</t>
  </si>
  <si>
    <t xml:space="preserve">Produtos e sistemas para a protecção e reparação de estruturas de betão - Definições, requisitos, controlo da qualidade e avaliação da conformidade - Parte 7: Protecção contra a corrosão das armaduras </t>
  </si>
  <si>
    <t xml:space="preserve">EN 1504-4:2004</t>
  </si>
  <si>
    <t xml:space="preserve">Produtos e sistemas para a protecção e reparação de estruturas de betão - Definições, requisitos, controlo da qualidade e avaliação da conformidade - Parte 4: Colagem estrutural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</si>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</sst>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7.14" customWidth="1"/>
    <col min="4" max="4" width="21.57" customWidth="1"/>
    <col min="5" max="5" width="28.71"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40.8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31.20" thickBot="1" customHeight="1">
      <c r="A8" s="10" t="s">
        <v>11</v>
      </c>
      <c r="B8" s="12" t="s">
        <v>12</v>
      </c>
      <c r="C8" s="10" t="s">
        <v>13</v>
      </c>
      <c r="D8" s="10"/>
      <c r="E8" s="10"/>
      <c r="F8" s="10"/>
      <c r="G8" s="10"/>
      <c r="H8" s="14">
        <v>2.200000</v>
      </c>
      <c r="I8" s="16">
        <v>471.540000</v>
      </c>
      <c r="J8" s="16"/>
      <c r="K8" s="16"/>
      <c r="L8" s="16">
        <f ca="1">ROUND(INDIRECT(ADDRESS(ROW()+(0), COLUMN()+(-4), 1))*INDIRECT(ADDRESS(ROW()+(0), COLUMN()+(-3), 1)), 2)</f>
        <v>1037.390000</v>
      </c>
      <c r="M8" s="16"/>
    </row>
    <row r="9" spans="1:13" ht="31.20" thickBot="1" customHeight="1">
      <c r="A9" s="17" t="s">
        <v>14</v>
      </c>
      <c r="B9" s="18" t="s">
        <v>15</v>
      </c>
      <c r="C9" s="17" t="s">
        <v>16</v>
      </c>
      <c r="D9" s="17"/>
      <c r="E9" s="17"/>
      <c r="F9" s="17"/>
      <c r="G9" s="17"/>
      <c r="H9" s="19">
        <v>0.440000</v>
      </c>
      <c r="I9" s="20">
        <v>1532.520000</v>
      </c>
      <c r="J9" s="20"/>
      <c r="K9" s="20"/>
      <c r="L9" s="20">
        <f ca="1">ROUND(INDIRECT(ADDRESS(ROW()+(0), COLUMN()+(-4), 1))*INDIRECT(ADDRESS(ROW()+(0), COLUMN()+(-3), 1)), 2)</f>
        <v>674.310000</v>
      </c>
      <c r="M9" s="20"/>
    </row>
    <row r="10" spans="1:13" ht="40.80" thickBot="1" customHeight="1">
      <c r="A10" s="17" t="s">
        <v>17</v>
      </c>
      <c r="B10" s="18" t="s">
        <v>18</v>
      </c>
      <c r="C10" s="17" t="s">
        <v>19</v>
      </c>
      <c r="D10" s="17"/>
      <c r="E10" s="17"/>
      <c r="F10" s="17"/>
      <c r="G10" s="17"/>
      <c r="H10" s="19">
        <v>2.600000</v>
      </c>
      <c r="I10" s="20">
        <v>2197.050000</v>
      </c>
      <c r="J10" s="20"/>
      <c r="K10" s="20"/>
      <c r="L10" s="20">
        <f ca="1">ROUND(INDIRECT(ADDRESS(ROW()+(0), COLUMN()+(-4), 1))*INDIRECT(ADDRESS(ROW()+(0), COLUMN()+(-3), 1)), 2)</f>
        <v>5712.330000</v>
      </c>
      <c r="M10" s="20"/>
    </row>
    <row r="11" spans="1:13" ht="50.40" thickBot="1" customHeight="1">
      <c r="A11" s="17" t="s">
        <v>20</v>
      </c>
      <c r="B11" s="18" t="s">
        <v>21</v>
      </c>
      <c r="C11" s="17" t="s">
        <v>22</v>
      </c>
      <c r="D11" s="17"/>
      <c r="E11" s="17"/>
      <c r="F11" s="17"/>
      <c r="G11" s="17"/>
      <c r="H11" s="19">
        <v>1.232000</v>
      </c>
      <c r="I11" s="20">
        <v>1309.810000</v>
      </c>
      <c r="J11" s="20"/>
      <c r="K11" s="20"/>
      <c r="L11" s="20">
        <f ca="1">ROUND(INDIRECT(ADDRESS(ROW()+(0), COLUMN()+(-4), 1))*INDIRECT(ADDRESS(ROW()+(0), COLUMN()+(-3), 1)), 2)</f>
        <v>1613.690000</v>
      </c>
      <c r="M11" s="20"/>
    </row>
    <row r="12" spans="1:13" ht="12.00" thickBot="1" customHeight="1">
      <c r="A12" s="17" t="s">
        <v>23</v>
      </c>
      <c r="B12" s="18" t="s">
        <v>24</v>
      </c>
      <c r="C12" s="17" t="s">
        <v>25</v>
      </c>
      <c r="D12" s="17"/>
      <c r="E12" s="17"/>
      <c r="F12" s="17"/>
      <c r="G12" s="17"/>
      <c r="H12" s="19">
        <v>3.887000</v>
      </c>
      <c r="I12" s="20">
        <v>85.850000</v>
      </c>
      <c r="J12" s="20"/>
      <c r="K12" s="20"/>
      <c r="L12" s="20">
        <f ca="1">ROUND(INDIRECT(ADDRESS(ROW()+(0), COLUMN()+(-4), 1))*INDIRECT(ADDRESS(ROW()+(0), COLUMN()+(-3), 1)), 2)</f>
        <v>333.700000</v>
      </c>
      <c r="M12" s="20"/>
    </row>
    <row r="13" spans="1:13" ht="12.00" thickBot="1" customHeight="1">
      <c r="A13" s="17" t="s">
        <v>26</v>
      </c>
      <c r="B13" s="21" t="s">
        <v>27</v>
      </c>
      <c r="C13" s="22" t="s">
        <v>28</v>
      </c>
      <c r="D13" s="22"/>
      <c r="E13" s="22"/>
      <c r="F13" s="22"/>
      <c r="G13" s="22"/>
      <c r="H13" s="23">
        <v>3.887000</v>
      </c>
      <c r="I13" s="24">
        <v>63.230000</v>
      </c>
      <c r="J13" s="24"/>
      <c r="K13" s="24"/>
      <c r="L13" s="24">
        <f ca="1">ROUND(INDIRECT(ADDRESS(ROW()+(0), COLUMN()+(-4), 1))*INDIRECT(ADDRESS(ROW()+(0), COLUMN()+(-3), 1)), 2)</f>
        <v>245.780000</v>
      </c>
      <c r="M13" s="24"/>
    </row>
    <row r="14" spans="1:13" ht="12.00" thickBot="1" customHeight="1">
      <c r="A14" s="17"/>
      <c r="B14" s="12" t="s">
        <v>29</v>
      </c>
      <c r="C14" s="10" t="s">
        <v>30</v>
      </c>
      <c r="D14" s="10"/>
      <c r="E14" s="10"/>
      <c r="F14" s="10"/>
      <c r="G14" s="10"/>
      <c r="H14" s="14">
        <v>2.000000</v>
      </c>
      <c r="I14" s="16">
        <f ca="1">ROUND(SUM(INDIRECT(ADDRESS(ROW()+(-1), COLUMN()+(3), 1)),INDIRECT(ADDRESS(ROW()+(-2), COLUMN()+(3), 1)),INDIRECT(ADDRESS(ROW()+(-3), COLUMN()+(3), 1)),INDIRECT(ADDRESS(ROW()+(-4), COLUMN()+(3), 1)),INDIRECT(ADDRESS(ROW()+(-5), COLUMN()+(3), 1)),INDIRECT(ADDRESS(ROW()+(-6), COLUMN()+(3), 1))), 2)</f>
        <v>9617.200000</v>
      </c>
      <c r="J14" s="16"/>
      <c r="K14" s="16"/>
      <c r="L14" s="16">
        <f ca="1">ROUND(INDIRECT(ADDRESS(ROW()+(0), COLUMN()+(-4), 1))*INDIRECT(ADDRESS(ROW()+(0), COLUMN()+(-3), 1))/100, 2)</f>
        <v>192.340000</v>
      </c>
      <c r="M14" s="16"/>
    </row>
    <row r="15" spans="1:13" ht="12.00" thickBot="1" customHeight="1">
      <c r="A15" s="22"/>
      <c r="B15" s="21" t="s">
        <v>31</v>
      </c>
      <c r="C15" s="22" t="s">
        <v>32</v>
      </c>
      <c r="D15" s="22"/>
      <c r="E15" s="22"/>
      <c r="F15" s="22"/>
      <c r="G15" s="22"/>
      <c r="H15" s="23">
        <v>3.000000</v>
      </c>
      <c r="I15" s="24">
        <f ca="1">ROUND(SUM(INDIRECT(ADDRESS(ROW()+(-1), COLUMN()+(3), 1)),INDIRECT(ADDRESS(ROW()+(-2), COLUMN()+(3), 1)),INDIRECT(ADDRESS(ROW()+(-3), COLUMN()+(3), 1)),INDIRECT(ADDRESS(ROW()+(-4), COLUMN()+(3), 1)),INDIRECT(ADDRESS(ROW()+(-5), COLUMN()+(3), 1)),INDIRECT(ADDRESS(ROW()+(-6), COLUMN()+(3), 1)),INDIRECT(ADDRESS(ROW()+(-7), COLUMN()+(3), 1))), 2)</f>
        <v>9809.540000</v>
      </c>
      <c r="J15" s="24"/>
      <c r="K15" s="24"/>
      <c r="L15" s="24">
        <f ca="1">ROUND(INDIRECT(ADDRESS(ROW()+(0), COLUMN()+(-4), 1))*INDIRECT(ADDRESS(ROW()+(0), COLUMN()+(-3), 1))/100, 2)</f>
        <v>294.290000</v>
      </c>
      <c r="M15" s="24"/>
    </row>
    <row r="16" spans="1:13" ht="12.00" thickBot="1" customHeight="1">
      <c r="A16" s="6" t="s">
        <v>33</v>
      </c>
      <c r="B16" s="7"/>
      <c r="C16" s="7"/>
      <c r="D16" s="7"/>
      <c r="E16" s="7"/>
      <c r="F16" s="7"/>
      <c r="G16" s="7"/>
      <c r="H16" s="25"/>
      <c r="I16" s="6" t="s">
        <v>34</v>
      </c>
      <c r="J16" s="6"/>
      <c r="K16" s="6"/>
      <c r="L16" s="26">
        <f ca="1">ROUND(SUM(INDIRECT(ADDRESS(ROW()+(-1), COLUMN()+(0), 1)),INDIRECT(ADDRESS(ROW()+(-2), COLUMN()+(0), 1)),INDIRECT(ADDRESS(ROW()+(-3), COLUMN()+(0), 1)),INDIRECT(ADDRESS(ROW()+(-4), COLUMN()+(0), 1)),INDIRECT(ADDRESS(ROW()+(-5), COLUMN()+(0), 1)),INDIRECT(ADDRESS(ROW()+(-6), COLUMN()+(0), 1)),INDIRECT(ADDRESS(ROW()+(-7), COLUMN()+(0), 1)),INDIRECT(ADDRESS(ROW()+(-8), COLUMN()+(0), 1))), 2)</f>
        <v>10103.830000</v>
      </c>
      <c r="M16" s="26"/>
    </row>
    <row r="19" spans="1:13" ht="21.60" thickBot="1" customHeight="1">
      <c r="A19" s="27" t="s">
        <v>35</v>
      </c>
      <c r="B19" s="27"/>
      <c r="C19" s="27"/>
      <c r="D19" s="27"/>
      <c r="E19" s="27"/>
      <c r="F19" s="27"/>
      <c r="G19" s="27" t="s">
        <v>36</v>
      </c>
      <c r="H19" s="27"/>
      <c r="I19" s="27"/>
      <c r="J19" s="27" t="s">
        <v>37</v>
      </c>
      <c r="K19" s="27"/>
      <c r="L19" s="27"/>
      <c r="M19" s="27" t="s">
        <v>38</v>
      </c>
    </row>
    <row r="20" spans="1:13" ht="12.00" thickBot="1" customHeight="1">
      <c r="A20" s="28" t="s">
        <v>39</v>
      </c>
      <c r="B20" s="28"/>
      <c r="C20" s="28"/>
      <c r="D20" s="28"/>
      <c r="E20" s="28"/>
      <c r="F20" s="28"/>
      <c r="G20" s="29">
        <v>162007.000000</v>
      </c>
      <c r="H20" s="29"/>
      <c r="I20" s="29"/>
      <c r="J20" s="29">
        <v>112009.000000</v>
      </c>
      <c r="K20" s="29"/>
      <c r="L20" s="29"/>
      <c r="M20" s="29"/>
    </row>
    <row r="21" spans="1:13" ht="31.20" thickBot="1" customHeight="1">
      <c r="A21" s="30" t="s">
        <v>40</v>
      </c>
      <c r="B21" s="30"/>
      <c r="C21" s="30"/>
      <c r="D21" s="30"/>
      <c r="E21" s="30"/>
      <c r="F21" s="30"/>
      <c r="G21" s="31"/>
      <c r="H21" s="31"/>
      <c r="I21" s="31"/>
      <c r="J21" s="31"/>
      <c r="K21" s="31"/>
      <c r="L21" s="31"/>
      <c r="M21" s="31"/>
    </row>
    <row r="22" spans="1:13" ht="12.00" thickBot="1" customHeight="1">
      <c r="A22" s="28" t="s">
        <v>41</v>
      </c>
      <c r="B22" s="28"/>
      <c r="C22" s="28"/>
      <c r="D22" s="28"/>
      <c r="E22" s="28"/>
      <c r="F22" s="28"/>
      <c r="G22" s="29">
        <v>192005.000000</v>
      </c>
      <c r="H22" s="29"/>
      <c r="I22" s="29"/>
      <c r="J22" s="29">
        <v>112009.000000</v>
      </c>
      <c r="K22" s="29"/>
      <c r="L22" s="29"/>
      <c r="M22" s="29"/>
    </row>
    <row r="23" spans="1:13" ht="21.60" thickBot="1" customHeight="1">
      <c r="A23" s="30" t="s">
        <v>42</v>
      </c>
      <c r="B23" s="30"/>
      <c r="C23" s="30"/>
      <c r="D23" s="30"/>
      <c r="E23" s="30"/>
      <c r="F23" s="30"/>
      <c r="G23" s="31"/>
      <c r="H23" s="31"/>
      <c r="I23" s="31"/>
      <c r="J23" s="31"/>
      <c r="K23" s="31"/>
      <c r="L23" s="31"/>
      <c r="M23" s="31"/>
    </row>
    <row r="26" spans="1:1" ht="11.40" thickBot="1" customHeight="1">
      <c r="A26" s="1" t="s">
        <v>43</v>
      </c>
      <c r="B26" s="1"/>
      <c r="C26" s="1"/>
      <c r="D26" s="1"/>
      <c r="E26" s="1"/>
      <c r="F26" s="1"/>
      <c r="G26" s="1"/>
      <c r="H26" s="1"/>
      <c r="I26" s="1"/>
      <c r="J26" s="1"/>
      <c r="K26" s="1"/>
      <c r="L26" s="1"/>
      <c r="M26" s="1"/>
    </row>
    <row r="27" spans="1:1" ht="11.40" thickBot="1" customHeight="1">
      <c r="A27" s="1" t="s">
        <v>44</v>
      </c>
      <c r="B27" s="1"/>
      <c r="C27" s="1"/>
      <c r="D27" s="1"/>
      <c r="E27" s="1"/>
      <c r="F27" s="1"/>
      <c r="G27" s="1"/>
      <c r="H27" s="1"/>
      <c r="I27" s="1"/>
      <c r="J27" s="1"/>
      <c r="K27" s="1"/>
      <c r="L27" s="1"/>
      <c r="M27" s="1"/>
    </row>
    <row r="28" spans="1:1" ht="11.40" thickBot="1" customHeight="1">
      <c r="A28" s="1" t="s">
        <v>45</v>
      </c>
      <c r="B28" s="1"/>
      <c r="C28" s="1"/>
      <c r="D28" s="1"/>
      <c r="E28" s="1"/>
      <c r="F28" s="1"/>
      <c r="G28" s="1"/>
      <c r="H28" s="1"/>
      <c r="I28" s="1"/>
      <c r="J28" s="1"/>
      <c r="K28" s="1"/>
      <c r="L28" s="1"/>
      <c r="M28" s="1"/>
    </row>
  </sheetData>
  <mergeCells count="52">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C15:G15"/>
    <mergeCell ref="I15:K15"/>
    <mergeCell ref="L15:M15"/>
    <mergeCell ref="A16:G16"/>
    <mergeCell ref="I16:K16"/>
    <mergeCell ref="L16:M16"/>
    <mergeCell ref="A19:F19"/>
    <mergeCell ref="G19:I19"/>
    <mergeCell ref="J19:L19"/>
    <mergeCell ref="A20:F20"/>
    <mergeCell ref="G20:I21"/>
    <mergeCell ref="J20:L21"/>
    <mergeCell ref="M20:M21"/>
    <mergeCell ref="A21:F21"/>
    <mergeCell ref="A22:F22"/>
    <mergeCell ref="G22:I23"/>
    <mergeCell ref="J22:L23"/>
    <mergeCell ref="M22:M23"/>
    <mergeCell ref="A23:F23"/>
    <mergeCell ref="A26:M26"/>
    <mergeCell ref="A27:M27"/>
    <mergeCell ref="A28:M28"/>
  </mergeCells>
  <pageMargins left="0.620079" right="0.472441" top="0.472441" bottom="0.472441" header="0.0" footer="0.0"/>
  <pageSetup paperSize="9" orientation="portrait"/>
  <rowBreaks count="0" manualBreakCount="0">
    </rowBreaks>
</worksheet>
</file>