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<sst xmlns="http://schemas.openxmlformats.org/spreadsheetml/2006/main" count="36" uniqueCount="36">
  <si>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</si>
  <si>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FAP020</t>
  </si>
  <si>
    <t xml:space="preserve">m²</t>
  </si>
  <si>
    <t xml:space="preserve">Pano exterior de pedra natural "LEVANTINA", em fachada ventilada.</t>
  </si>
  <si>
    <r>
      <rPr>
        <sz val="8.25"/>
        <color rgb="FF000000"/>
        <rFont val="Arial"/>
        <family val="2"/>
      </rPr>
      <t xml:space="preserve">Sistema "LEVANTINA" de revestimento para fachada ventilada, de </t>
    </r>
    <r>
      <rPr>
        <b/>
        <sz val="8.25"/>
        <color rgb="FF000000"/>
        <rFont val="Arial"/>
        <family val="2"/>
      </rPr>
      <t xml:space="preserve">3</t>
    </r>
    <r>
      <rPr>
        <sz val="8.25"/>
        <color rgb="FF000000"/>
        <rFont val="Arial"/>
        <family val="2"/>
      </rPr>
      <t xml:space="preserve"> cm de espessura, formado por </t>
    </r>
    <r>
      <rPr>
        <b/>
        <sz val="8.25"/>
        <color rgb="FF000000"/>
        <rFont val="Arial"/>
        <family val="2"/>
      </rPr>
      <t xml:space="preserve">placas de calcário Marbella com a qualidade exigida pelo método de classificação de "LEVANTINA", acabamento bujardado, de 60x40x3 cm, com um ranhurado longitudinal superior e inferior em cada peça, para o seu apoio sobre perfis secundários horizontais de alumínio, ensamblados aos perfis principais verticais de alumínio, fixados por sua vez ao paramento suporte com calços especiais</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</si>
  <si>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</si>
  <si>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</si>
  <si>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</si>
  <si>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</si>
  <si>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</si>
  <si>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</si>
  <si>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mt18lev020fb</t>
  </si>
  <si>
    <t xml:space="preserve">m²</t>
  </si>
  <si>
    <t xml:space="preserve">Placa de calcário Marbella com a qualidade exigida pelo método de classificação de "LEVANTINA", acabamento bujardado, de 60x40x3 cm, cor branca cremoso, procedente de Zarcilla de Ramos, Murcia (Espanha); segundo NP EN 1469.</t>
  </si>
  <si>
    <t xml:space="preserve">mt19paj140a7000</t>
  </si>
  <si>
    <t xml:space="preserve">m²</t>
  </si>
  <si>
    <t xml:space="preserve">Subestrutura suporte para pano exterior de fachada ventilada do sistema de ancoragem longitudinal de peças ranhuradas de pedra natural, inseríveis sobre estrutura de correr formada por perfis secundários horizontais tipo ‘T’ de alumínio, para unir com os perfis principais verticais de alumínio, que serão fixados por sua vez à testa da laje de betão (aproximadamente 3 m de altura livre) com buchas especiais; inclusive p/p de fixações de aço inoxidável para ensamblar os perfis, clipes de nivelação, massa adesiva elástica, suportes metálicos de sustentação e suportes metálicos de retenção.</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</si>
  <si>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</si>
  <si>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</si>
  <si>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</si>
  <si>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</si>
  <si>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</si>
  <si>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</si>
  <si>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</si>
  <si>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</si>
  <si>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796,50MT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</si>
  <si>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</si>
  <si>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</si>
  <si>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</si>
  <si>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</si>
  <si>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</si>
  <si>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1469:2015</t>
  </si>
  <si>
    <t xml:space="preserve">Produtos em pedra natural — Placas para revestimento de paredes —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</si>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</sst>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3.57" customWidth="1"/>
    <col min="5" max="5" width="53.2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4" t="s">
        <v>4</v>
      </c>
      <c r="B5" s="4"/>
      <c r="C5" s="4"/>
      <c r="D5" s="4"/>
      <c r="E5" s="4"/>
      <c r="F5" s="4"/>
      <c r="G5" s="4"/>
      <c r="H5" s="4"/>
      <c r="I5" s="4"/>
      <c r="J5" s="4"/>
      <c r="K5" s="4"/>
    </row>
    <row r="8" spans="1:11" ht="13.50" thickBot="1" customHeight="1">
      <c r="A8" s="5" t="s">
        <v>5</v>
      </c>
      <c r="B8" s="5"/>
      <c r="C8" s="5"/>
      <c r="D8" s="5" t="s">
        <v>6</v>
      </c>
      <c r="E8" s="5" t="s">
        <v>7</v>
      </c>
      <c r="F8" s="5"/>
      <c r="G8" s="5" t="s">
        <v>8</v>
      </c>
      <c r="H8" s="5"/>
      <c r="I8" s="5" t="s">
        <v>9</v>
      </c>
      <c r="J8" s="5" t="s">
        <v>10</v>
      </c>
      <c r="K8" s="5"/>
    </row>
    <row r="9" spans="1:11" ht="45.00" thickBot="1" customHeight="1">
      <c r="A9" s="6" t="s">
        <v>11</v>
      </c>
      <c r="B9" s="6"/>
      <c r="C9" s="6"/>
      <c r="D9" s="8" t="s">
        <v>12</v>
      </c>
      <c r="E9" s="6" t="s">
        <v>13</v>
      </c>
      <c r="F9" s="6"/>
      <c r="G9" s="10">
        <v>1.070000</v>
      </c>
      <c r="H9" s="10"/>
      <c r="I9" s="12">
        <v>4236.260000</v>
      </c>
      <c r="J9" s="12">
        <f ca="1">ROUND(INDIRECT(ADDRESS(ROW()+(0), COLUMN()+(-3), 1))*INDIRECT(ADDRESS(ROW()+(0), COLUMN()+(-1), 1)), 2)</f>
        <v>4532.800000</v>
      </c>
      <c r="K9" s="12"/>
    </row>
    <row r="10" spans="1:11" ht="97.50" thickBot="1" customHeight="1">
      <c r="A10" s="13" t="s">
        <v>14</v>
      </c>
      <c r="B10" s="13"/>
      <c r="C10" s="13"/>
      <c r="D10" s="14" t="s">
        <v>15</v>
      </c>
      <c r="E10" s="13" t="s">
        <v>16</v>
      </c>
      <c r="F10" s="13"/>
      <c r="G10" s="15">
        <v>1.000000</v>
      </c>
      <c r="H10" s="15"/>
      <c r="I10" s="16">
        <v>3961.690000</v>
      </c>
      <c r="J10" s="16">
        <f ca="1">ROUND(INDIRECT(ADDRESS(ROW()+(0), COLUMN()+(-3), 1))*INDIRECT(ADDRESS(ROW()+(0), COLUMN()+(-1), 1)), 2)</f>
        <v>3961.690000</v>
      </c>
      <c r="K10" s="16"/>
    </row>
    <row r="11" spans="1:11" ht="13.50" thickBot="1" customHeight="1">
      <c r="A11" s="13" t="s">
        <v>17</v>
      </c>
      <c r="B11" s="13"/>
      <c r="C11" s="13"/>
      <c r="D11" s="14" t="s">
        <v>18</v>
      </c>
      <c r="E11" s="13" t="s">
        <v>19</v>
      </c>
      <c r="F11" s="13"/>
      <c r="G11" s="15">
        <v>0.781000</v>
      </c>
      <c r="H11" s="15"/>
      <c r="I11" s="16">
        <v>71.610000</v>
      </c>
      <c r="J11" s="16">
        <f ca="1">ROUND(INDIRECT(ADDRESS(ROW()+(0), COLUMN()+(-3), 1))*INDIRECT(ADDRESS(ROW()+(0), COLUMN()+(-1), 1)), 2)</f>
        <v>55.930000</v>
      </c>
      <c r="K11" s="16"/>
    </row>
    <row r="12" spans="1:11" ht="13.50" thickBot="1" customHeight="1">
      <c r="A12" s="13" t="s">
        <v>20</v>
      </c>
      <c r="B12" s="13"/>
      <c r="C12" s="13"/>
      <c r="D12" s="17" t="s">
        <v>21</v>
      </c>
      <c r="E12" s="18" t="s">
        <v>22</v>
      </c>
      <c r="F12" s="18"/>
      <c r="G12" s="19">
        <v>0.820000</v>
      </c>
      <c r="H12" s="19"/>
      <c r="I12" s="20">
        <v>51.010000</v>
      </c>
      <c r="J12" s="20">
        <f ca="1">ROUND(INDIRECT(ADDRESS(ROW()+(0), COLUMN()+(-3), 1))*INDIRECT(ADDRESS(ROW()+(0), COLUMN()+(-1), 1)), 2)</f>
        <v>41.830000</v>
      </c>
      <c r="K12" s="20"/>
    </row>
    <row r="13" spans="1:11" ht="13.50" thickBot="1" customHeight="1">
      <c r="A13" s="18"/>
      <c r="B13" s="18"/>
      <c r="C13" s="18"/>
      <c r="D13" s="21" t="s">
        <v>23</v>
      </c>
      <c r="E13" s="4" t="s">
        <v>24</v>
      </c>
      <c r="F13" s="4"/>
      <c r="G13" s="22">
        <v>3.000000</v>
      </c>
      <c r="H13" s="22"/>
      <c r="I13" s="23">
        <f ca="1">ROUND(SUM(INDIRECT(ADDRESS(ROW()+(-1), COLUMN()+(1), 1)),INDIRECT(ADDRESS(ROW()+(-2), COLUMN()+(1), 1)),INDIRECT(ADDRESS(ROW()+(-3), COLUMN()+(1), 1)),INDIRECT(ADDRESS(ROW()+(-4), COLUMN()+(1), 1))), 2)</f>
        <v>8592.250000</v>
      </c>
      <c r="J13" s="23">
        <f ca="1">ROUND(INDIRECT(ADDRESS(ROW()+(0), COLUMN()+(-3), 1))*INDIRECT(ADDRESS(ROW()+(0), COLUMN()+(-1), 1))/100, 2)</f>
        <v>257.770000</v>
      </c>
      <c r="K13" s="23"/>
    </row>
    <row r="14" spans="1:11" ht="13.50" thickBot="1" customHeight="1">
      <c r="A14" s="24" t="s">
        <v>25</v>
      </c>
      <c r="B14" s="24"/>
      <c r="C14" s="24"/>
      <c r="D14" s="25"/>
      <c r="E14" s="25"/>
      <c r="F14" s="25"/>
      <c r="G14" s="26"/>
      <c r="H14" s="26"/>
      <c r="I14" s="24" t="s">
        <v>26</v>
      </c>
      <c r="J14" s="27">
        <f ca="1">ROUND(SUM(INDIRECT(ADDRESS(ROW()+(-1), COLUMN()+(0), 1)),INDIRECT(ADDRESS(ROW()+(-2), COLUMN()+(0), 1)),INDIRECT(ADDRESS(ROW()+(-3), COLUMN()+(0), 1)),INDIRECT(ADDRESS(ROW()+(-4), COLUMN()+(0), 1)),INDIRECT(ADDRESS(ROW()+(-5), COLUMN()+(0), 1))), 2)</f>
        <v>8850.020000</v>
      </c>
      <c r="K14" s="27"/>
    </row>
    <row r="17" spans="1:11" ht="13.50" thickBot="1" customHeight="1">
      <c r="A17" s="28" t="s">
        <v>27</v>
      </c>
      <c r="B17" s="28"/>
      <c r="C17" s="28"/>
      <c r="D17" s="28"/>
      <c r="E17" s="28"/>
      <c r="F17" s="28" t="s">
        <v>28</v>
      </c>
      <c r="G17" s="28"/>
      <c r="H17" s="28" t="s">
        <v>29</v>
      </c>
      <c r="I17" s="28"/>
      <c r="J17" s="28"/>
      <c r="K17" s="28" t="s">
        <v>30</v>
      </c>
    </row>
    <row r="18" spans="1:11" ht="13.50" thickBot="1" customHeight="1">
      <c r="A18" s="29" t="s">
        <v>31</v>
      </c>
      <c r="B18" s="29"/>
      <c r="C18" s="29"/>
      <c r="D18" s="29"/>
      <c r="E18" s="29"/>
      <c r="F18" s="30">
        <v>842016.000000</v>
      </c>
      <c r="G18" s="30"/>
      <c r="H18" s="30">
        <v>842017.000000</v>
      </c>
      <c r="I18" s="30"/>
      <c r="J18" s="30"/>
      <c r="K18" s="30"/>
    </row>
    <row r="19" spans="1:11" ht="13.50" thickBot="1" customHeight="1">
      <c r="A19" s="31" t="s">
        <v>32</v>
      </c>
      <c r="B19" s="31"/>
      <c r="C19" s="31"/>
      <c r="D19" s="31"/>
      <c r="E19" s="31"/>
      <c r="F19" s="32"/>
      <c r="G19" s="32"/>
      <c r="H19" s="32"/>
      <c r="I19" s="32"/>
      <c r="J19" s="32"/>
      <c r="K19" s="32"/>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620079" right="0.472441" top="0.472441" bottom="0.472441" header="0.0" footer="0.0"/>
  <pageSetup paperSize="9" orientation="portrait"/>
  <rowBreaks count="0" manualBreakCount="0">
    </rowBreaks>
</worksheet>
</file>