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<sst xmlns="http://schemas.openxmlformats.org/spreadsheetml/2006/main" count="36" uniqueCount="36">
  <si>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</si>
  <si>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ICV207</t>
  </si>
  <si>
    <t xml:space="preserve">Ud</t>
  </si>
  <si>
    <t xml:space="preserve">Unidade água-água bomba de calor não reversível, geotérmica, para produção de A.Q.S., aquecimento e arrefecimento.</t>
  </si>
  <si>
    <r>
      <rPr>
        <b/>
        <sz val="8.25"/>
        <color rgb="FF000000"/>
        <rFont val="Arial"/>
        <family val="2"/>
      </rPr>
      <t xml:space="preserve">Unidade água-água bomba de calor geotérmica, para aquecimento, produção de A.Q.S. e arrefecimento activo e passivo (em combinação com um módulo de frio independente), alimentação trifásica a 400 V, potência frigorífica nominal 7,93 kW, EER 5,2, potência calorífica nominal 5,33 kW, COP 4,21, potência sonora 47 dBA, dimensões 596x690x1845 mm, peso 229 kg, inclusive módulo de frio para arrefecimento activo e passivo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</si>
  <si>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</si>
  <si>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</si>
  <si>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</si>
  <si>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</si>
  <si>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</si>
  <si>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</si>
  <si>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mt42bci020qb</t>
  </si>
  <si>
    <t xml:space="preserve">Ud</t>
  </si>
  <si>
    <t xml:space="preserve">Unidade água-água bomba de calor geotérmica, para aquecimento, produção de A.Q.S. e arrefecimento activo e passivo (em combinação com um módulo de frio independente), alimentação trifásica a 400 V, potência frigorífica nominal 7,93 kW, EER 5,2, potência calorífica nominal 5,33 kW, COP 4,21, potência sonora 47 dBA, dimensões 596x690x1845 mm, peso 229 kg, para gás refrigerante R-407C, com bombas de circulação de caudal variável classe de eficiência energética A para os circuitos primário e secundário, compressor de tipo scroll, controlo de equilíbrio energético, ecrã de informação gráfica, resistência eléctrica seleccionável para 3, 6 ou 9 kW, permutadores de aço inoxidável, válvula motorizada de 3 vias, depósito com permutador de A.Q.S. de 180 l de capacidade, sondas de temperatura, pressostato, filtro, manómetros, válvula de segurança e válvulas de seccionamento.</t>
  </si>
  <si>
    <t xml:space="preserve">mt42bci080a</t>
  </si>
  <si>
    <t xml:space="preserve">Ud</t>
  </si>
  <si>
    <t xml:space="preserve">Módulo de frio para arrefecimento activo e passivo, para bomba de calor geotérmica.</t>
  </si>
  <si>
    <t xml:space="preserve">mt42www050</t>
  </si>
  <si>
    <t xml:space="preserve">Ud</t>
  </si>
  <si>
    <t xml:space="preserve">Termómetro bimetálico, diâmetro de esfera de 100 mm, com tomada vertical, com bainha de 1/2", escala de temperatura de 0 a 120°C.</t>
  </si>
  <si>
    <t xml:space="preserve">mt37sve010c</t>
  </si>
  <si>
    <t xml:space="preserve">Ud</t>
  </si>
  <si>
    <t xml:space="preserve">Válvula de esfera de latão niquelado para enroscar de 3/4".</t>
  </si>
  <si>
    <t xml:space="preserve">mt37sve010d</t>
  </si>
  <si>
    <t xml:space="preserve">Ud</t>
  </si>
  <si>
    <t xml:space="preserve">Válvula de esfera de latão niquelado para enroscar de 1".</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</si>
  <si>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</si>
  <si>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</si>
  <si>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</si>
  <si>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</si>
  <si>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</si>
  <si>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</si>
  <si>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</si>
  <si>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</si>
  <si>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719.872,20MT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</si>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</sst>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3.57" customWidth="1"/>
    <col min="3" max="3" width="4.25" customWidth="1"/>
    <col min="4" max="4" width="19.72" customWidth="1"/>
    <col min="5" max="5" width="29.41" customWidth="1"/>
    <col min="6" max="6" width="10.03" customWidth="1"/>
    <col min="7" max="7" width="3.57" customWidth="1"/>
    <col min="8" max="8" width="2.55" customWidth="1"/>
    <col min="9" max="9" width="11.05" customWidth="1"/>
    <col min="10" max="10" width="1.53" customWidth="1"/>
    <col min="11" max="11" width="12.07" customWidth="1"/>
  </cols>
  <sheetData>
    <row r="1" spans="1:1" ht="2.25" thickBot="1" customHeight="1">
      <c r="A1" s="1" t="s">
        <v>0</v>
      </c>
      <c r="B1" s="1"/>
      <c r="C1" s="1"/>
      <c r="D1" s="1"/>
      <c r="E1" s="1"/>
      <c r="F1" s="1"/>
      <c r="G1" s="1"/>
      <c r="H1" s="1"/>
      <c r="I1" s="1"/>
      <c r="J1" s="1"/>
      <c r="K1" s="1"/>
    </row>
    <row r="3" spans="1:11" ht="55.50" thickBot="1" customHeight="1">
      <c r="A3" s="3" t="s">
        <v>1</v>
      </c>
      <c r="B3" s="3"/>
      <c r="C3" s="3"/>
      <c r="D3" s="4" t="s">
        <v>2</v>
      </c>
      <c r="E3" s="3" t="s">
        <v>3</v>
      </c>
      <c r="F3" s="5"/>
      <c r="G3" s="5"/>
      <c r="H3" s="5"/>
      <c r="I3" s="5"/>
      <c r="J3" s="5"/>
      <c r="K3" s="5"/>
    </row>
    <row r="4" spans="1:11" ht="87.00" thickBot="1" customHeight="1">
      <c r="A4" s="6" t="s">
        <v>4</v>
      </c>
      <c r="B4" s="6"/>
      <c r="C4" s="6"/>
      <c r="D4" s="7"/>
      <c r="E4" s="7"/>
      <c r="F4" s="7"/>
      <c r="G4" s="7"/>
      <c r="H4" s="7"/>
      <c r="I4" s="7"/>
      <c r="J4" s="8"/>
      <c r="K4" s="8"/>
    </row>
    <row r="7" spans="1:11" ht="13.50" thickBot="1" customHeight="1">
      <c r="A7" s="9" t="s">
        <v>5</v>
      </c>
      <c r="B7" s="9" t="s">
        <v>6</v>
      </c>
      <c r="C7" s="9" t="s">
        <v>7</v>
      </c>
      <c r="D7" s="9"/>
      <c r="E7" s="9"/>
      <c r="F7" s="9"/>
      <c r="G7" s="9" t="s">
        <v>8</v>
      </c>
      <c r="H7" s="9"/>
      <c r="I7" s="9" t="s">
        <v>9</v>
      </c>
      <c r="J7" s="9"/>
      <c r="K7" s="9" t="s">
        <v>10</v>
      </c>
    </row>
    <row r="8" spans="1:11" ht="139.50" thickBot="1" customHeight="1">
      <c r="A8" s="10" t="s">
        <v>11</v>
      </c>
      <c r="B8" s="12" t="s">
        <v>12</v>
      </c>
      <c r="C8" s="10" t="s">
        <v>13</v>
      </c>
      <c r="D8" s="10"/>
      <c r="E8" s="10"/>
      <c r="F8" s="10"/>
      <c r="G8" s="14">
        <v>1.000000</v>
      </c>
      <c r="H8" s="14"/>
      <c r="I8" s="16">
        <v>618929.160000</v>
      </c>
      <c r="J8" s="16"/>
      <c r="K8" s="16">
        <f ca="1">ROUND(INDIRECT(ADDRESS(ROW()+(0), COLUMN()+(-4), 1))*INDIRECT(ADDRESS(ROW()+(0), COLUMN()+(-2), 1)), 2)</f>
        <v>618929.160000</v>
      </c>
    </row>
    <row r="9" spans="1:11" ht="24.00" thickBot="1" customHeight="1">
      <c r="A9" s="17" t="s">
        <v>14</v>
      </c>
      <c r="B9" s="18" t="s">
        <v>15</v>
      </c>
      <c r="C9" s="17" t="s">
        <v>16</v>
      </c>
      <c r="D9" s="17"/>
      <c r="E9" s="17"/>
      <c r="F9" s="17"/>
      <c r="G9" s="19">
        <v>1.000000</v>
      </c>
      <c r="H9" s="19"/>
      <c r="I9" s="20">
        <v>476684.050000</v>
      </c>
      <c r="J9" s="20"/>
      <c r="K9" s="20">
        <f ca="1">ROUND(INDIRECT(ADDRESS(ROW()+(0), COLUMN()+(-4), 1))*INDIRECT(ADDRESS(ROW()+(0), COLUMN()+(-2), 1)), 2)</f>
        <v>476684.050000</v>
      </c>
    </row>
    <row r="10" spans="1:11" ht="24.00" thickBot="1" customHeight="1">
      <c r="A10" s="17" t="s">
        <v>17</v>
      </c>
      <c r="B10" s="18" t="s">
        <v>18</v>
      </c>
      <c r="C10" s="17" t="s">
        <v>19</v>
      </c>
      <c r="D10" s="17"/>
      <c r="E10" s="17"/>
      <c r="F10" s="17"/>
      <c r="G10" s="19">
        <v>2.000000</v>
      </c>
      <c r="H10" s="19"/>
      <c r="I10" s="20">
        <v>1451.110000</v>
      </c>
      <c r="J10" s="20"/>
      <c r="K10" s="20">
        <f ca="1">ROUND(INDIRECT(ADDRESS(ROW()+(0), COLUMN()+(-4), 1))*INDIRECT(ADDRESS(ROW()+(0), COLUMN()+(-2), 1)), 2)</f>
        <v>2902.220000</v>
      </c>
    </row>
    <row r="11" spans="1:11" ht="13.50" thickBot="1" customHeight="1">
      <c r="A11" s="17" t="s">
        <v>20</v>
      </c>
      <c r="B11" s="18" t="s">
        <v>21</v>
      </c>
      <c r="C11" s="17" t="s">
        <v>22</v>
      </c>
      <c r="D11" s="17"/>
      <c r="E11" s="17"/>
      <c r="F11" s="17"/>
      <c r="G11" s="19">
        <v>4.000000</v>
      </c>
      <c r="H11" s="19"/>
      <c r="I11" s="20">
        <v>410.870000</v>
      </c>
      <c r="J11" s="20"/>
      <c r="K11" s="20">
        <f ca="1">ROUND(INDIRECT(ADDRESS(ROW()+(0), COLUMN()+(-4), 1))*INDIRECT(ADDRESS(ROW()+(0), COLUMN()+(-2), 1)), 2)</f>
        <v>1643.480000</v>
      </c>
    </row>
    <row r="12" spans="1:11" ht="13.50" thickBot="1" customHeight="1">
      <c r="A12" s="17" t="s">
        <v>23</v>
      </c>
      <c r="B12" s="18" t="s">
        <v>24</v>
      </c>
      <c r="C12" s="17" t="s">
        <v>25</v>
      </c>
      <c r="D12" s="17"/>
      <c r="E12" s="17"/>
      <c r="F12" s="17"/>
      <c r="G12" s="19">
        <v>2.000000</v>
      </c>
      <c r="H12" s="19"/>
      <c r="I12" s="20">
        <v>677.650000</v>
      </c>
      <c r="J12" s="20"/>
      <c r="K12" s="20">
        <f ca="1">ROUND(INDIRECT(ADDRESS(ROW()+(0), COLUMN()+(-4), 1))*INDIRECT(ADDRESS(ROW()+(0), COLUMN()+(-2), 1)), 2)</f>
        <v>1355.300000</v>
      </c>
    </row>
    <row r="13" spans="1:11" ht="13.50" thickBot="1" customHeight="1">
      <c r="A13" s="17" t="s">
        <v>26</v>
      </c>
      <c r="B13" s="18" t="s">
        <v>27</v>
      </c>
      <c r="C13" s="17" t="s">
        <v>28</v>
      </c>
      <c r="D13" s="17"/>
      <c r="E13" s="17"/>
      <c r="F13" s="17"/>
      <c r="G13" s="19">
        <v>8.108000</v>
      </c>
      <c r="H13" s="19"/>
      <c r="I13" s="20">
        <v>88.750000</v>
      </c>
      <c r="J13" s="20"/>
      <c r="K13" s="20">
        <f ca="1">ROUND(INDIRECT(ADDRESS(ROW()+(0), COLUMN()+(-4), 1))*INDIRECT(ADDRESS(ROW()+(0), COLUMN()+(-2), 1)), 2)</f>
        <v>719.590000</v>
      </c>
    </row>
    <row r="14" spans="1:11" ht="13.50" thickBot="1" customHeight="1">
      <c r="A14" s="17" t="s">
        <v>29</v>
      </c>
      <c r="B14" s="21" t="s">
        <v>30</v>
      </c>
      <c r="C14" s="22" t="s">
        <v>31</v>
      </c>
      <c r="D14" s="22"/>
      <c r="E14" s="22"/>
      <c r="F14" s="22"/>
      <c r="G14" s="23">
        <v>8.108000</v>
      </c>
      <c r="H14" s="23"/>
      <c r="I14" s="24">
        <v>63.100000</v>
      </c>
      <c r="J14" s="24"/>
      <c r="K14" s="24">
        <f ca="1">ROUND(INDIRECT(ADDRESS(ROW()+(0), COLUMN()+(-4), 1))*INDIRECT(ADDRESS(ROW()+(0), COLUMN()+(-2), 1)), 2)</f>
        <v>511.610000</v>
      </c>
    </row>
    <row r="15" spans="1:11" ht="13.50" thickBot="1" customHeight="1">
      <c r="A15" s="22"/>
      <c r="B15" s="25" t="s">
        <v>32</v>
      </c>
      <c r="C15" s="26" t="s">
        <v>33</v>
      </c>
      <c r="D15" s="26"/>
      <c r="E15" s="26"/>
      <c r="F15" s="26"/>
      <c r="G15" s="27">
        <v>2.000000</v>
      </c>
      <c r="H15" s="27"/>
      <c r="I15" s="28">
        <f ca="1">ROUND(SUM(INDIRECT(ADDRESS(ROW()+(-1), COLUMN()+(2), 1)),INDIRECT(ADDRESS(ROW()+(-2), COLUMN()+(2), 1)),INDIRECT(ADDRESS(ROW()+(-3), COLUMN()+(2), 1)),INDIRECT(ADDRESS(ROW()+(-4), COLUMN()+(2), 1)),INDIRECT(ADDRESS(ROW()+(-5), COLUMN()+(2), 1)),INDIRECT(ADDRESS(ROW()+(-6), COLUMN()+(2), 1)),INDIRECT(ADDRESS(ROW()+(-7), COLUMN()+(2), 1))), 2)</f>
        <v>1102745.410000</v>
      </c>
      <c r="J15" s="28"/>
      <c r="K15" s="28">
        <f ca="1">ROUND(INDIRECT(ADDRESS(ROW()+(0), COLUMN()+(-4), 1))*INDIRECT(ADDRESS(ROW()+(0), COLUMN()+(-2), 1))/100, 2)</f>
        <v>22054.910000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1124800.320000</v>
      </c>
    </row>
  </sheetData>
  <mergeCells count="36">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