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<sst xmlns="http://schemas.openxmlformats.org/spreadsheetml/2006/main" count="29" uniqueCount="29">
  <si>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</si>
  <si>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ISV250</t>
  </si>
  <si>
    <t xml:space="preserve">m</t>
  </si>
  <si>
    <t xml:space="preserve">Conduta semi-rígida de parede dupla de chapa de alumínio com isolamento.</t>
  </si>
  <si>
    <r>
      <rPr>
        <sz val="7.80"/>
        <color rgb="FF000000"/>
        <rFont val="Arial"/>
        <family val="2"/>
      </rPr>
      <t xml:space="preserve">Conduta semi-rígida </t>
    </r>
    <r>
      <rPr>
        <b/>
        <sz val="7.80"/>
        <color rgb="FF000000"/>
        <rFont val="Arial"/>
        <family val="2"/>
      </rPr>
      <t xml:space="preserve">de parede dupla de chapa de alumínio com isolamento, de 125 mm de diâmetro interior</t>
    </r>
    <r>
      <rPr>
        <sz val="7.80"/>
        <color rgb="FF000000"/>
        <rFont val="Arial"/>
        <family val="2"/>
      </rPr>
      <t xml:space="preserve">, para instalação de ventilação.</t>
    </r>
  </si>
  <si>
    <t xml:space="preserve">Unitário</t>
  </si>
  <si>
    <t xml:space="preserve">Ud</t>
  </si>
  <si>
    <t xml:space="preserve">Descrição</t>
  </si>
  <si>
    <t xml:space="preserve">Rend.</t>
  </si>
  <si>
    <t xml:space="preserve">Preço unitário</t>
  </si>
  <si>
    <t xml:space="preserve">Importância</t>
  </si>
  <si>
    <t xml:space="preserve">mt20csc420a</t>
  </si>
  <si>
    <t xml:space="preserve">Ud</t>
  </si>
  <si>
    <t xml:space="preserve">Material auxiliar para montagem e fixação das condutas semi-rígidas de parede dupla de chapa de alumínio com isolamento, de 125 mm de diâmetro interior.</t>
  </si>
  <si>
    <t xml:space="preserve">mt20csc020ac</t>
  </si>
  <si>
    <t xml:space="preserve">m</t>
  </si>
  <si>
    <t xml:space="preserve">Tubo semi-rígido de parede dupla com isolamento, composto por parede interior de chapa de alumínio engatilhada em espiral de 125 mm de diâmetro, parede exterior de chapa de alumínio engatilhada em espiral e isolamento entre paredes através de manta ligeira de lã de vidro de 25 mm de espessura, temperatura de trabalho de 200°C e picos de temperatura até 250°C, classe A1 segundo NP EN 13501-1, com o preço incrementado em 10% relativamente a acessórios e peças especiais.</t>
  </si>
  <si>
    <t xml:space="preserve">mo009</t>
  </si>
  <si>
    <t xml:space="preserve">h</t>
  </si>
  <si>
    <t xml:space="preserve">Oficial de 1ª montador.</t>
  </si>
  <si>
    <t xml:space="preserve">mo075</t>
  </si>
  <si>
    <t xml:space="preserve">h</t>
  </si>
  <si>
    <t xml:space="preserve">Ajudante de montador.</t>
  </si>
  <si>
    <t xml:space="preserve">%</t>
  </si>
  <si>
    <t xml:space="preserve">Meios auxiliares</t>
  </si>
  <si>
    <t xml:space="preserve">%</t>
  </si>
  <si>
    <t xml:space="preserve">Custos indirectos</t>
  </si>
  <si>
    <t xml:space="preserve">Custo de manutenção decenal: 338,96MT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</si>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</sst>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83" customWidth="1"/>
    <col min="3" max="3" width="4.08" customWidth="1"/>
    <col min="4" max="4" width="70.67" customWidth="1"/>
    <col min="5" max="5" width="6.41" customWidth="1"/>
    <col min="6" max="6" width="13.11" customWidth="1"/>
    <col min="7" max="7" width="11.22"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21.6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21.60" thickBot="1" customHeight="1">
      <c r="A8" s="10" t="s">
        <v>11</v>
      </c>
      <c r="B8" s="10"/>
      <c r="C8" s="12" t="s">
        <v>12</v>
      </c>
      <c r="D8" s="10" t="s">
        <v>13</v>
      </c>
      <c r="E8" s="14">
        <v>1.000000</v>
      </c>
      <c r="F8" s="16">
        <v>99.440000</v>
      </c>
      <c r="G8" s="16">
        <f ca="1">ROUND(INDIRECT(ADDRESS(ROW()+(0), COLUMN()+(-2), 1))*INDIRECT(ADDRESS(ROW()+(0), COLUMN()+(-1), 1)), 2)</f>
        <v>99.440000</v>
      </c>
    </row>
    <row r="9" spans="1:7" ht="69.60" thickBot="1" customHeight="1">
      <c r="A9" s="17" t="s">
        <v>14</v>
      </c>
      <c r="B9" s="17"/>
      <c r="C9" s="18" t="s">
        <v>15</v>
      </c>
      <c r="D9" s="17" t="s">
        <v>16</v>
      </c>
      <c r="E9" s="19">
        <v>1.000000</v>
      </c>
      <c r="F9" s="20">
        <v>2183.050000</v>
      </c>
      <c r="G9" s="20">
        <f ca="1">ROUND(INDIRECT(ADDRESS(ROW()+(0), COLUMN()+(-2), 1))*INDIRECT(ADDRESS(ROW()+(0), COLUMN()+(-1), 1)), 2)</f>
        <v>2183.050000</v>
      </c>
    </row>
    <row r="10" spans="1:7" ht="12.00" thickBot="1" customHeight="1">
      <c r="A10" s="17" t="s">
        <v>17</v>
      </c>
      <c r="B10" s="17"/>
      <c r="C10" s="18" t="s">
        <v>18</v>
      </c>
      <c r="D10" s="17" t="s">
        <v>19</v>
      </c>
      <c r="E10" s="19">
        <v>0.250000</v>
      </c>
      <c r="F10" s="20">
        <v>66.790000</v>
      </c>
      <c r="G10" s="20">
        <f ca="1">ROUND(INDIRECT(ADDRESS(ROW()+(0), COLUMN()+(-2), 1))*INDIRECT(ADDRESS(ROW()+(0), COLUMN()+(-1), 1)), 2)</f>
        <v>16.700000</v>
      </c>
    </row>
    <row r="11" spans="1:7" ht="12.00" thickBot="1" customHeight="1">
      <c r="A11" s="17" t="s">
        <v>20</v>
      </c>
      <c r="B11" s="17"/>
      <c r="C11" s="21" t="s">
        <v>21</v>
      </c>
      <c r="D11" s="22" t="s">
        <v>22</v>
      </c>
      <c r="E11" s="23">
        <v>0.125000</v>
      </c>
      <c r="F11" s="24">
        <v>42.660000</v>
      </c>
      <c r="G11" s="24">
        <f ca="1">ROUND(INDIRECT(ADDRESS(ROW()+(0), COLUMN()+(-2), 1))*INDIRECT(ADDRESS(ROW()+(0), COLUMN()+(-1), 1)), 2)</f>
        <v>5.330000</v>
      </c>
    </row>
    <row r="12" spans="1:7" ht="12.00" thickBot="1" customHeight="1">
      <c r="A12" s="17"/>
      <c r="B12" s="17"/>
      <c r="C12" s="12" t="s">
        <v>23</v>
      </c>
      <c r="D12" s="10" t="s">
        <v>24</v>
      </c>
      <c r="E12" s="14">
        <v>2.000000</v>
      </c>
      <c r="F12" s="16">
        <f ca="1">ROUND(SUM(INDIRECT(ADDRESS(ROW()+(-1), COLUMN()+(1), 1)),INDIRECT(ADDRESS(ROW()+(-2), COLUMN()+(1), 1)),INDIRECT(ADDRESS(ROW()+(-3), COLUMN()+(1), 1)),INDIRECT(ADDRESS(ROW()+(-4), COLUMN()+(1), 1))), 2)</f>
        <v>2304.520000</v>
      </c>
      <c r="G12" s="16">
        <f ca="1">ROUND(INDIRECT(ADDRESS(ROW()+(0), COLUMN()+(-2), 1))*INDIRECT(ADDRESS(ROW()+(0), COLUMN()+(-1), 1))/100, 2)</f>
        <v>46.090000</v>
      </c>
    </row>
    <row r="13" spans="1:7" ht="12.00" thickBot="1" customHeight="1">
      <c r="A13" s="22"/>
      <c r="B13" s="22"/>
      <c r="C13" s="21" t="s">
        <v>25</v>
      </c>
      <c r="D13" s="22" t="s">
        <v>26</v>
      </c>
      <c r="E13" s="23">
        <v>3.000000</v>
      </c>
      <c r="F13" s="24">
        <f ca="1">ROUND(SUM(INDIRECT(ADDRESS(ROW()+(-1), COLUMN()+(1), 1)),INDIRECT(ADDRESS(ROW()+(-2), COLUMN()+(1), 1)),INDIRECT(ADDRESS(ROW()+(-3), COLUMN()+(1), 1)),INDIRECT(ADDRESS(ROW()+(-4), COLUMN()+(1), 1)),INDIRECT(ADDRESS(ROW()+(-5), COLUMN()+(1), 1))), 2)</f>
        <v>2350.610000</v>
      </c>
      <c r="G13" s="24">
        <f ca="1">ROUND(INDIRECT(ADDRESS(ROW()+(0), COLUMN()+(-2), 1))*INDIRECT(ADDRESS(ROW()+(0), COLUMN()+(-1), 1))/100, 2)</f>
        <v>70.520000</v>
      </c>
    </row>
    <row r="14" spans="1:7" ht="12.00" thickBot="1" customHeight="1">
      <c r="A14" s="6" t="s">
        <v>27</v>
      </c>
      <c r="B14" s="6"/>
      <c r="C14" s="7"/>
      <c r="D14" s="7"/>
      <c r="E14" s="25"/>
      <c r="F14" s="6" t="s">
        <v>28</v>
      </c>
      <c r="G14" s="26">
        <f ca="1">ROUND(SUM(INDIRECT(ADDRESS(ROW()+(-1), COLUMN()+(0), 1)),INDIRECT(ADDRESS(ROW()+(-2), COLUMN()+(0), 1)),INDIRECT(ADDRESS(ROW()+(-3), COLUMN()+(0), 1)),INDIRECT(ADDRESS(ROW()+(-4), COLUMN()+(0), 1)),INDIRECT(ADDRESS(ROW()+(-5), COLUMN()+(0), 1)),INDIRECT(ADDRESS(ROW()+(-6), COLUMN()+(0), 1))), 2)</f>
        <v>2421.130000</v>
      </c>
    </row>
  </sheetData>
  <mergeCells count="11">
    <mergeCell ref="A1:G1"/>
    <mergeCell ref="C3:G3"/>
    <mergeCell ref="A4:G4"/>
    <mergeCell ref="A7:B7"/>
    <mergeCell ref="A8:B8"/>
    <mergeCell ref="A9:B9"/>
    <mergeCell ref="A10:B10"/>
    <mergeCell ref="A11:B11"/>
    <mergeCell ref="A12:B12"/>
    <mergeCell ref="A13:B13"/>
    <mergeCell ref="A14:D14"/>
  </mergeCells>
  <pageMargins left="0.620079" right="0.472441" top="0.472441" bottom="0.472441" header="0.0" footer="0.0"/>
  <pageSetup paperSize="9" orientation="portrait"/>
  <rowBreaks count="0" manualBreakCount="0">
    </rowBreaks>
</worksheet>
</file>