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<sst xmlns="http://schemas.openxmlformats.org/spreadsheetml/2006/main" count="54" uniqueCount="54">
  <si>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</si>
  <si>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CCG020</t>
  </si>
  <si>
    <t xml:space="preserve">m³</t>
  </si>
  <si>
    <t xml:space="preserve">Muro de gabiões de malha electrossoldada.</t>
  </si>
  <si>
    <r>
      <rPr>
        <sz val="8.25"/>
        <color rgb="FF000000"/>
        <rFont val="Arial"/>
        <family val="2"/>
      </rPr>
      <t xml:space="preserve">Muro de gabiões com uma face à vista, de 2000x1000x1000 mm de malha electrossoldada, de arame de aço galvanizado de 4,5 mm de diâmetro, com uma abertura de malha de 50x100 mm nas faces à vista e de 100x100 mm nas faces ocultas; com diafragma intermédio de 1000x1000 m de malha electrossoldada, de arame de aço galvanizado de 4,5 mm de diâmetro, com uma abertura de malha de 100x100 mm, fixado com grampos perpendicularmente às malhas de face, traseiras, base e tampa do gabião; e enchimento com meios manuais das faces à vista do gabião com seixos rolados, conseguindo um alinhamento perfeito das faces, e com meios mecânicos do resto do gabião com pedra calcária, de granulometria compreendida entre 70 e 250 mm; montagem e desmontagem do sistema de cofragem necessário para evitar a deformação dos gabiões durante o seu enchimento e garantir o alinhamento e aprumo da estrutura. Inclusive tensores e grampos para formar adequadamente os gabiões.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</si>
  <si>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</si>
  <si>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</si>
  <si>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</si>
  <si>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</si>
  <si>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</si>
  <si>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</si>
  <si>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mt07etf010a</t>
  </si>
  <si>
    <t xml:space="preserve">Ud</t>
  </si>
  <si>
    <t xml:space="preserve">Gabião de 2000x1000x1000 mm de malha electrossoldada, de arame de aço galvanizado, segundo NP EN 10244-2, de 4,5 mm de diâmetro, com uma abertura de malha de 50x100 mm nas faces à vista e de 100x100 mm nas faces ocultas, com uma resistência à corrosão em nevoeiro salino superior a 3000 horas segundo EN ISO 10289 e NP EN ISO 9227, uma resistência à tracção do arame de entre 500 e 800 N/mm² segundo NP EN 10223-8 e uma resistência mínima das soldaduras de 75% da resistência do arame.</t>
  </si>
  <si>
    <t xml:space="preserve">mt07etf015a</t>
  </si>
  <si>
    <t xml:space="preserve">Ud</t>
  </si>
  <si>
    <t xml:space="preserve">Diafragma intermédio de 1000x1000 m de malha electrossoldada, de arame de aço galvanizado, segundo NP EN 10244-2, de 4,5 mm de diâmetro, com uma abertura de malha de 100x100 mm, com uma resistência à corrosão em nevoeiro salino superior a 3000 horas segundo EN ISO 10289 e NP EN ISO 9227, uma resistência à tracção do arame de entre 500 e 800 N/mm² segundo NP EN 10223-8 e uma resistência mínima das soldaduras de 75% da resistência do arame.</t>
  </si>
  <si>
    <t xml:space="preserve">mt50spa052b</t>
  </si>
  <si>
    <t xml:space="preserve">m</t>
  </si>
  <si>
    <t xml:space="preserve">Pranchão de madeira de pinho, de 20x7,2 cm.</t>
  </si>
  <si>
    <t xml:space="preserve">mt50spa101</t>
  </si>
  <si>
    <t xml:space="preserve">kg</t>
  </si>
  <si>
    <t xml:space="preserve">Pregos de aço.</t>
  </si>
  <si>
    <t xml:space="preserve">mt50spa081a</t>
  </si>
  <si>
    <t xml:space="preserve">Ud</t>
  </si>
  <si>
    <t xml:space="preserve">Escora metálica telescópica, até 3 m de altura.</t>
  </si>
  <si>
    <t xml:space="preserve">mt07etf020a</t>
  </si>
  <si>
    <t xml:space="preserve">Ud</t>
  </si>
  <si>
    <t xml:space="preserve">Tensor de arame de aço galvanizado, segundo NP EN 10244-2, de 5 mm de diâmetro e 510 mm de comprimento, com uma resistência à corrosão em nevoeiro salino superior a 3000 horas segundo EN ISO 10289 e NP EN ISO 9227, uma resistência à tracção do arame de entre 500 e 800 N/mm² segundo NP EN 10223-8 e uma resistência mínima das soldaduras de 75% da resistência do arame.</t>
  </si>
  <si>
    <t xml:space="preserve">mt07etf025a</t>
  </si>
  <si>
    <t xml:space="preserve">Ud</t>
  </si>
  <si>
    <t xml:space="preserve">Grampo de arame de aço galvanizado, segundo NP EN 10244-2, de 3 mm de diâmetro, com uma resistência à tracção superior a 1720 N/mm² e uma resistência à abertura superior a 2000 N/mm².</t>
  </si>
  <si>
    <t xml:space="preserve">mt06psm010e</t>
  </si>
  <si>
    <t xml:space="preserve">m³</t>
  </si>
  <si>
    <t xml:space="preserve">Seixos rolados de granulometria compreendida entre 70 e 250 mm, com desgaste no ensaio de Los Angeles &lt; 50.</t>
  </si>
  <si>
    <t xml:space="preserve">mt06psm010a</t>
  </si>
  <si>
    <t xml:space="preserve">m³</t>
  </si>
  <si>
    <t xml:space="preserve">Pedra de calcário de granulometria compreendida entre 70 e 250 mm, com desgaste no ensaio de Los Angeles &lt; 50.</t>
  </si>
  <si>
    <t xml:space="preserve">mq01exn020a</t>
  </si>
  <si>
    <t xml:space="preserve">h</t>
  </si>
  <si>
    <t xml:space="preserve">Retroescavadora hidráulica sobre pneus, de 105 kW.</t>
  </si>
  <si>
    <t xml:space="preserve">mq04cab010c</t>
  </si>
  <si>
    <t xml:space="preserve">h</t>
  </si>
  <si>
    <t xml:space="preserve">Camião basculante de 12 t de carga, de 162 kW.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</si>
  <si>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</si>
  <si>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</si>
  <si>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</si>
  <si>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</si>
  <si>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</si>
  <si>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</si>
  <si>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</si>
  <si>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</si>
  <si>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Custo de manutenção decenal: 607,30MT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</si>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</sst>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42" customWidth="1"/>
    <col min="3" max="3" width="1.87" customWidth="1"/>
    <col min="4" max="4" width="1.70" customWidth="1"/>
    <col min="5" max="5" width="81.77" customWidth="1"/>
    <col min="6" max="6" width="6.97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0.5</v>
      </c>
      <c r="G9" s="13">
        <v>3164.24</v>
      </c>
      <c r="H9" s="13">
        <f ca="1">ROUND(INDIRECT(ADDRESS(ROW()+(0), COLUMN()+(-2), 1))*INDIRECT(ADDRESS(ROW()+(0), COLUMN()+(-1), 1)), 2)</f>
        <v>1582.12</v>
      </c>
    </row>
    <row r="10" spans="1:8" ht="55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1.5</v>
      </c>
      <c r="G10" s="17">
        <v>321.06</v>
      </c>
      <c r="H10" s="17">
        <f ca="1">ROUND(INDIRECT(ADDRESS(ROW()+(0), COLUMN()+(-2), 1))*INDIRECT(ADDRESS(ROW()+(0), COLUMN()+(-1), 1)), 2)</f>
        <v>481.59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0.3</v>
      </c>
      <c r="G11" s="17">
        <v>606.42</v>
      </c>
      <c r="H11" s="17">
        <f ca="1">ROUND(INDIRECT(ADDRESS(ROW()+(0), COLUMN()+(-2), 1))*INDIRECT(ADDRESS(ROW()+(0), COLUMN()+(-1), 1)), 2)</f>
        <v>181.93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0.075</v>
      </c>
      <c r="G12" s="17">
        <v>179.58</v>
      </c>
      <c r="H12" s="17">
        <f ca="1">ROUND(INDIRECT(ADDRESS(ROW()+(0), COLUMN()+(-2), 1))*INDIRECT(ADDRESS(ROW()+(0), COLUMN()+(-1), 1)), 2)</f>
        <v>13.47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0.01</v>
      </c>
      <c r="G13" s="17">
        <v>1846.89</v>
      </c>
      <c r="H13" s="17">
        <f ca="1">ROUND(INDIRECT(ADDRESS(ROW()+(0), COLUMN()+(-2), 1))*INDIRECT(ADDRESS(ROW()+(0), COLUMN()+(-1), 1)), 2)</f>
        <v>18.47</v>
      </c>
    </row>
    <row r="14" spans="1:8" ht="55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8</v>
      </c>
      <c r="G14" s="17">
        <v>22.16</v>
      </c>
      <c r="H14" s="17">
        <f ca="1">ROUND(INDIRECT(ADDRESS(ROW()+(0), COLUMN()+(-2), 1))*INDIRECT(ADDRESS(ROW()+(0), COLUMN()+(-1), 1)), 2)</f>
        <v>177.28</v>
      </c>
    </row>
    <row r="15" spans="1:8" ht="24.0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6">
        <v>80</v>
      </c>
      <c r="G15" s="17">
        <v>1.48</v>
      </c>
      <c r="H15" s="17">
        <f ca="1">ROUND(INDIRECT(ADDRESS(ROW()+(0), COLUMN()+(-2), 1))*INDIRECT(ADDRESS(ROW()+(0), COLUMN()+(-1), 1)), 2)</f>
        <v>118.4</v>
      </c>
    </row>
    <row r="16" spans="1:8" ht="24.0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6">
        <v>0.22</v>
      </c>
      <c r="G16" s="17">
        <v>941.13</v>
      </c>
      <c r="H16" s="17">
        <f ca="1">ROUND(INDIRECT(ADDRESS(ROW()+(0), COLUMN()+(-2), 1))*INDIRECT(ADDRESS(ROW()+(0), COLUMN()+(-1), 1)), 2)</f>
        <v>207.05</v>
      </c>
    </row>
    <row r="17" spans="1:8" ht="24.00" thickBot="1" customHeight="1">
      <c r="A17" s="14" t="s">
        <v>35</v>
      </c>
      <c r="B17" s="14"/>
      <c r="C17" s="15" t="s">
        <v>36</v>
      </c>
      <c r="D17" s="15"/>
      <c r="E17" s="14" t="s">
        <v>37</v>
      </c>
      <c r="F17" s="16">
        <v>0.88</v>
      </c>
      <c r="G17" s="17">
        <v>734.08</v>
      </c>
      <c r="H17" s="17">
        <f ca="1">ROUND(INDIRECT(ADDRESS(ROW()+(0), COLUMN()+(-2), 1))*INDIRECT(ADDRESS(ROW()+(0), COLUMN()+(-1), 1)), 2)</f>
        <v>645.99</v>
      </c>
    </row>
    <row r="18" spans="1:8" ht="13.50" thickBot="1" customHeight="1">
      <c r="A18" s="14" t="s">
        <v>38</v>
      </c>
      <c r="B18" s="14"/>
      <c r="C18" s="15" t="s">
        <v>39</v>
      </c>
      <c r="D18" s="15"/>
      <c r="E18" s="14" t="s">
        <v>40</v>
      </c>
      <c r="F18" s="16">
        <v>0.071</v>
      </c>
      <c r="G18" s="17">
        <v>1847.11</v>
      </c>
      <c r="H18" s="17">
        <f ca="1">ROUND(INDIRECT(ADDRESS(ROW()+(0), COLUMN()+(-2), 1))*INDIRECT(ADDRESS(ROW()+(0), COLUMN()+(-1), 1)), 2)</f>
        <v>131.14</v>
      </c>
    </row>
    <row r="19" spans="1:8" ht="13.50" thickBot="1" customHeight="1">
      <c r="A19" s="14" t="s">
        <v>41</v>
      </c>
      <c r="B19" s="14"/>
      <c r="C19" s="15" t="s">
        <v>42</v>
      </c>
      <c r="D19" s="15"/>
      <c r="E19" s="14" t="s">
        <v>43</v>
      </c>
      <c r="F19" s="16">
        <v>0.075</v>
      </c>
      <c r="G19" s="17">
        <v>1600.82</v>
      </c>
      <c r="H19" s="17">
        <f ca="1">ROUND(INDIRECT(ADDRESS(ROW()+(0), COLUMN()+(-2), 1))*INDIRECT(ADDRESS(ROW()+(0), COLUMN()+(-1), 1)), 2)</f>
        <v>120.06</v>
      </c>
    </row>
    <row r="20" spans="1:8" ht="13.50" thickBot="1" customHeight="1">
      <c r="A20" s="14" t="s">
        <v>44</v>
      </c>
      <c r="B20" s="14"/>
      <c r="C20" s="15" t="s">
        <v>45</v>
      </c>
      <c r="D20" s="15"/>
      <c r="E20" s="14" t="s">
        <v>46</v>
      </c>
      <c r="F20" s="16">
        <v>0.338</v>
      </c>
      <c r="G20" s="17">
        <v>134.36</v>
      </c>
      <c r="H20" s="17">
        <f ca="1">ROUND(INDIRECT(ADDRESS(ROW()+(0), COLUMN()+(-2), 1))*INDIRECT(ADDRESS(ROW()+(0), COLUMN()+(-1), 1)), 2)</f>
        <v>45.41</v>
      </c>
    </row>
    <row r="21" spans="1:8" ht="13.50" thickBot="1" customHeight="1">
      <c r="A21" s="14" t="s">
        <v>47</v>
      </c>
      <c r="B21" s="14"/>
      <c r="C21" s="18" t="s">
        <v>48</v>
      </c>
      <c r="D21" s="18"/>
      <c r="E21" s="19" t="s">
        <v>49</v>
      </c>
      <c r="F21" s="20">
        <v>1.693</v>
      </c>
      <c r="G21" s="21">
        <v>100.44</v>
      </c>
      <c r="H21" s="21">
        <f ca="1">ROUND(INDIRECT(ADDRESS(ROW()+(0), COLUMN()+(-2), 1))*INDIRECT(ADDRESS(ROW()+(0), COLUMN()+(-1), 1)), 2)</f>
        <v>170.04</v>
      </c>
    </row>
    <row r="22" spans="1:8" ht="13.50" thickBot="1" customHeight="1">
      <c r="A22" s="19"/>
      <c r="B22" s="19"/>
      <c r="C22" s="22" t="s">
        <v>50</v>
      </c>
      <c r="D22" s="22"/>
      <c r="E22" s="5" t="s">
        <v>51</v>
      </c>
      <c r="F22" s="23">
        <v>4</v>
      </c>
      <c r="G2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2)</f>
        <v>3892.95</v>
      </c>
      <c r="H22" s="24">
        <f ca="1">ROUND(INDIRECT(ADDRESS(ROW()+(0), COLUMN()+(-2), 1))*INDIRECT(ADDRESS(ROW()+(0), COLUMN()+(-1), 1))/100, 2)</f>
        <v>155.72</v>
      </c>
    </row>
    <row r="23" spans="1:8" ht="13.50" thickBot="1" customHeight="1">
      <c r="A23" s="25" t="s">
        <v>52</v>
      </c>
      <c r="B23" s="25"/>
      <c r="C23" s="26"/>
      <c r="D23" s="26"/>
      <c r="E23" s="26"/>
      <c r="F23" s="27"/>
      <c r="G23" s="25" t="s">
        <v>53</v>
      </c>
      <c r="H2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4048.67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E23"/>
  </mergeCells>
  <pageMargins left="0.147638" right="0.147638" top="0.206693" bottom="0.206693" header="0.0" footer="0.0"/>
  <pageSetup paperSize="9" orientation="portrait"/>
  <rowBreaks count="0" manualBreakCount="0">
    </rowBreaks>
</worksheet>
</file>