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<sst xmlns="http://schemas.openxmlformats.org/spreadsheetml/2006/main" count="49" uniqueCount="49">
  <si>
    <t xml:space="preserve"/>
  </si>
  <si>
    <t xml:space="preserve">IUS010</t>
  </si>
  <si>
    <t xml:space="preserve">m</t>
  </si>
  <si>
    <t xml:space="preserve">Colector enterrado de betão simples.</t>
  </si>
  <si>
    <r>
      <rPr>
        <sz val="8.25"/>
        <color rgb="FF000000"/>
        <rFont val="Arial"/>
        <family val="2"/>
      </rPr>
      <t xml:space="preserve">Colector enterrado, formado por tubo de betão simples, fabricado por compressão radial, classe N (Normal), carga de ruptura 90 kN/m², de 300 mm de diâmetro nominal (interior), união por encaixe e campânula com junta elástica. O preço inclui os equipamentos e a maquinaria necessários para o deslocamento e a colocação em obra dos elementos, mas não inclui a escavação nem o enchimento principal.</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</si>
  <si>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</si>
  <si>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</si>
  <si>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</si>
  <si>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</si>
  <si>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</si>
  <si>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</si>
  <si>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mt46thb010a</t>
  </si>
  <si>
    <t xml:space="preserve">m</t>
  </si>
  <si>
    <t xml:space="preserve">Tubo de betão simples, fabricado por compressão radial, classe N (Normal), carga de ruptura 90 kN/m², de 300 mm de diâmetro nominal (interior), união por encaixe e campânula com junta elástica, em tramos de 420 mm de diâmetro exterior, 60 mm de espessura, 2400 mm de comprimento útil, 2500 mm de comprimento total, campânula de 520 mm de diâmetro exterior e 420 kg de peso, com junta de borracha EPDM, de deslizamento e compressão, tipo arpão, segundo EN 1916.</t>
  </si>
  <si>
    <t xml:space="preserve">mt46thb110a</t>
  </si>
  <si>
    <t xml:space="preserve">kg</t>
  </si>
  <si>
    <t xml:space="preserve">Lubrificante para união com junta elástica, em colector enterrado de saneamento sem pressão.</t>
  </si>
  <si>
    <t xml:space="preserve">mt01ara010a</t>
  </si>
  <si>
    <t xml:space="preserve">m³</t>
  </si>
  <si>
    <t xml:space="preserve">Areia com granulometria de 0 a 5 mm de diâmetro, limpa.</t>
  </si>
  <si>
    <t xml:space="preserve">mq04cag010b</t>
  </si>
  <si>
    <t xml:space="preserve">h</t>
  </si>
  <si>
    <t xml:space="preserve">Camião com grua de carga máxima 10 t.</t>
  </si>
  <si>
    <t xml:space="preserve">mq01ret020b</t>
  </si>
  <si>
    <t xml:space="preserve">h</t>
  </si>
  <si>
    <t xml:space="preserve">Retroescavadora sobre pneus, de 70 kW.</t>
  </si>
  <si>
    <t xml:space="preserve">mq02rop020</t>
  </si>
  <si>
    <t xml:space="preserve">h</t>
  </si>
  <si>
    <t xml:space="preserve">Apiloador (Saltitão) de condução manual, de 80 kg, com placa de 30x30 cm.</t>
  </si>
  <si>
    <t xml:space="preserve">mo041</t>
  </si>
  <si>
    <t xml:space="preserve">h</t>
  </si>
  <si>
    <t xml:space="preserve">Oficial de 1ª construção de obra civil.</t>
  </si>
  <si>
    <t xml:space="preserve">mo087</t>
  </si>
  <si>
    <t xml:space="preserve">h</t>
  </si>
  <si>
    <t xml:space="preserve">Ajudante de construção de obra civil.</t>
  </si>
  <si>
    <t xml:space="preserve">%</t>
  </si>
  <si>
    <t xml:space="preserve">Custos directos complementares</t>
  </si>
  <si>
    <t xml:space="preserve">Custo de manutenção decenal: 49,36MT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</si>
  <si>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</si>
  <si>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</si>
  <si>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</si>
  <si>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</si>
  <si>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</si>
  <si>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1916:2002</t>
  </si>
  <si>
    <t xml:space="preserve">Tubos  e  acessórios  de  betão  não  armado,  betão com  fibras  de  aço  e  betão  armado</t>
  </si>
  <si>
    <t xml:space="preserve">EN  1916:2002/AC:2008</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</si>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</sst>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61" customWidth="1"/>
    <col min="3" max="3" width="3.57" customWidth="1"/>
    <col min="4" max="4" width="73.61"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45.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55.50" thickBot="1" customHeight="1">
      <c r="A9" s="7" t="s">
        <v>11</v>
      </c>
      <c r="B9" s="7"/>
      <c r="C9" s="9" t="s">
        <v>12</v>
      </c>
      <c r="D9" s="7" t="s">
        <v>13</v>
      </c>
      <c r="E9" s="7"/>
      <c r="F9" s="11">
        <v>1.05</v>
      </c>
      <c r="G9" s="11"/>
      <c r="H9" s="13">
        <v>491.87</v>
      </c>
      <c r="I9" s="13">
        <f ca="1">ROUND(INDIRECT(ADDRESS(ROW()+(0), COLUMN()+(-3), 1))*INDIRECT(ADDRESS(ROW()+(0), COLUMN()+(-1), 1)), 2)</f>
        <v>516.46</v>
      </c>
      <c r="J9" s="13"/>
    </row>
    <row r="10" spans="1:10" ht="13.50" thickBot="1" customHeight="1">
      <c r="A10" s="14" t="s">
        <v>14</v>
      </c>
      <c r="B10" s="14"/>
      <c r="C10" s="15" t="s">
        <v>15</v>
      </c>
      <c r="D10" s="14" t="s">
        <v>16</v>
      </c>
      <c r="E10" s="14"/>
      <c r="F10" s="16">
        <v>0.013</v>
      </c>
      <c r="G10" s="16"/>
      <c r="H10" s="17">
        <v>129.36</v>
      </c>
      <c r="I10" s="17">
        <f ca="1">ROUND(INDIRECT(ADDRESS(ROW()+(0), COLUMN()+(-3), 1))*INDIRECT(ADDRESS(ROW()+(0), COLUMN()+(-1), 1)), 2)</f>
        <v>1.68</v>
      </c>
      <c r="J10" s="17"/>
    </row>
    <row r="11" spans="1:10" ht="13.50" thickBot="1" customHeight="1">
      <c r="A11" s="14" t="s">
        <v>17</v>
      </c>
      <c r="B11" s="14"/>
      <c r="C11" s="15" t="s">
        <v>18</v>
      </c>
      <c r="D11" s="14" t="s">
        <v>19</v>
      </c>
      <c r="E11" s="14"/>
      <c r="F11" s="16">
        <v>0.419</v>
      </c>
      <c r="G11" s="16"/>
      <c r="H11" s="17">
        <v>566.88</v>
      </c>
      <c r="I11" s="17">
        <f ca="1">ROUND(INDIRECT(ADDRESS(ROW()+(0), COLUMN()+(-3), 1))*INDIRECT(ADDRESS(ROW()+(0), COLUMN()+(-1), 1)), 2)</f>
        <v>237.52</v>
      </c>
      <c r="J11" s="17"/>
    </row>
    <row r="12" spans="1:10" ht="13.50" thickBot="1" customHeight="1">
      <c r="A12" s="14" t="s">
        <v>20</v>
      </c>
      <c r="B12" s="14"/>
      <c r="C12" s="15" t="s">
        <v>21</v>
      </c>
      <c r="D12" s="14" t="s">
        <v>22</v>
      </c>
      <c r="E12" s="14"/>
      <c r="F12" s="16">
        <v>0.114</v>
      </c>
      <c r="G12" s="16"/>
      <c r="H12" s="17">
        <v>2231.67</v>
      </c>
      <c r="I12" s="17">
        <f ca="1">ROUND(INDIRECT(ADDRESS(ROW()+(0), COLUMN()+(-3), 1))*INDIRECT(ADDRESS(ROW()+(0), COLUMN()+(-1), 1)), 2)</f>
        <v>254.41</v>
      </c>
      <c r="J12" s="17"/>
    </row>
    <row r="13" spans="1:10" ht="13.50" thickBot="1" customHeight="1">
      <c r="A13" s="14" t="s">
        <v>23</v>
      </c>
      <c r="B13" s="14"/>
      <c r="C13" s="15" t="s">
        <v>24</v>
      </c>
      <c r="D13" s="14" t="s">
        <v>25</v>
      </c>
      <c r="E13" s="14"/>
      <c r="F13" s="16">
        <v>0.054</v>
      </c>
      <c r="G13" s="16"/>
      <c r="H13" s="17">
        <v>1455.37</v>
      </c>
      <c r="I13" s="17">
        <f ca="1">ROUND(INDIRECT(ADDRESS(ROW()+(0), COLUMN()+(-3), 1))*INDIRECT(ADDRESS(ROW()+(0), COLUMN()+(-1), 1)), 2)</f>
        <v>78.59</v>
      </c>
      <c r="J13" s="17"/>
    </row>
    <row r="14" spans="1:10" ht="13.50" thickBot="1" customHeight="1">
      <c r="A14" s="14" t="s">
        <v>26</v>
      </c>
      <c r="B14" s="14"/>
      <c r="C14" s="15" t="s">
        <v>27</v>
      </c>
      <c r="D14" s="14" t="s">
        <v>28</v>
      </c>
      <c r="E14" s="14"/>
      <c r="F14" s="16">
        <v>0.346</v>
      </c>
      <c r="G14" s="16"/>
      <c r="H14" s="17">
        <v>139.48</v>
      </c>
      <c r="I14" s="17">
        <f ca="1">ROUND(INDIRECT(ADDRESS(ROW()+(0), COLUMN()+(-3), 1))*INDIRECT(ADDRESS(ROW()+(0), COLUMN()+(-1), 1)), 2)</f>
        <v>48.26</v>
      </c>
      <c r="J14" s="17"/>
    </row>
    <row r="15" spans="1:10" ht="13.50" thickBot="1" customHeight="1">
      <c r="A15" s="14" t="s">
        <v>29</v>
      </c>
      <c r="B15" s="14"/>
      <c r="C15" s="15" t="s">
        <v>30</v>
      </c>
      <c r="D15" s="14" t="s">
        <v>31</v>
      </c>
      <c r="E15" s="14"/>
      <c r="F15" s="16">
        <v>0.313</v>
      </c>
      <c r="G15" s="16"/>
      <c r="H15" s="17">
        <v>134.36</v>
      </c>
      <c r="I15" s="17">
        <f ca="1">ROUND(INDIRECT(ADDRESS(ROW()+(0), COLUMN()+(-3), 1))*INDIRECT(ADDRESS(ROW()+(0), COLUMN()+(-1), 1)), 2)</f>
        <v>42.05</v>
      </c>
      <c r="J15" s="17"/>
    </row>
    <row r="16" spans="1:10" ht="13.50" thickBot="1" customHeight="1">
      <c r="A16" s="14" t="s">
        <v>32</v>
      </c>
      <c r="B16" s="14"/>
      <c r="C16" s="18" t="s">
        <v>33</v>
      </c>
      <c r="D16" s="19" t="s">
        <v>34</v>
      </c>
      <c r="E16" s="19"/>
      <c r="F16" s="20">
        <v>0.308</v>
      </c>
      <c r="G16" s="20"/>
      <c r="H16" s="21">
        <v>100.44</v>
      </c>
      <c r="I16" s="21">
        <f ca="1">ROUND(INDIRECT(ADDRESS(ROW()+(0), COLUMN()+(-3), 1))*INDIRECT(ADDRESS(ROW()+(0), COLUMN()+(-1), 1)), 2)</f>
        <v>30.94</v>
      </c>
      <c r="J16" s="21"/>
    </row>
    <row r="17" spans="1:10" ht="13.50" thickBot="1" customHeight="1">
      <c r="A17" s="19"/>
      <c r="B17" s="19"/>
      <c r="C17" s="22" t="s">
        <v>35</v>
      </c>
      <c r="D17" s="5" t="s">
        <v>36</v>
      </c>
      <c r="E17" s="5"/>
      <c r="F17" s="23">
        <v>2</v>
      </c>
      <c r="G17" s="23"/>
      <c r="H17" s="24">
        <f ca="1">ROUND(SUM(INDIRECT(ADDRESS(ROW()+(-1), COLUMN()+(1), 1)),INDIRECT(ADDRESS(ROW()+(-2), COLUMN()+(1), 1)),INDIRECT(ADDRESS(ROW()+(-3), COLUMN()+(1), 1)),INDIRECT(ADDRESS(ROW()+(-4), COLUMN()+(1), 1)),INDIRECT(ADDRESS(ROW()+(-5), COLUMN()+(1), 1)),INDIRECT(ADDRESS(ROW()+(-6), COLUMN()+(1), 1)),INDIRECT(ADDRESS(ROW()+(-7), COLUMN()+(1), 1)),INDIRECT(ADDRESS(ROW()+(-8), COLUMN()+(1), 1))), 2)</f>
        <v>1209.91</v>
      </c>
      <c r="I17" s="24">
        <f ca="1">ROUND(INDIRECT(ADDRESS(ROW()+(0), COLUMN()+(-3), 1))*INDIRECT(ADDRESS(ROW()+(0), COLUMN()+(-1), 1))/100, 2)</f>
        <v>24.2</v>
      </c>
      <c r="J17" s="24"/>
    </row>
    <row r="18" spans="1:10" ht="13.50" thickBot="1" customHeight="1">
      <c r="A18" s="25" t="s">
        <v>37</v>
      </c>
      <c r="B18" s="25"/>
      <c r="C18" s="26"/>
      <c r="D18" s="26"/>
      <c r="E18" s="26"/>
      <c r="F18" s="27"/>
      <c r="G18" s="27"/>
      <c r="H18" s="25" t="s">
        <v>38</v>
      </c>
      <c r="I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1234.11</v>
      </c>
      <c r="J18" s="28"/>
    </row>
    <row r="21" spans="1:10" ht="13.50" thickBot="1" customHeight="1">
      <c r="A21" s="29" t="s">
        <v>39</v>
      </c>
      <c r="B21" s="29"/>
      <c r="C21" s="29"/>
      <c r="D21" s="29"/>
      <c r="E21" s="29" t="s">
        <v>40</v>
      </c>
      <c r="F21" s="29"/>
      <c r="G21" s="29" t="s">
        <v>41</v>
      </c>
      <c r="H21" s="29"/>
      <c r="I21" s="29"/>
      <c r="J21" s="29" t="s">
        <v>42</v>
      </c>
    </row>
    <row r="22" spans="1:10" ht="13.50" thickBot="1" customHeight="1">
      <c r="A22" s="30" t="s">
        <v>43</v>
      </c>
      <c r="B22" s="30"/>
      <c r="C22" s="30"/>
      <c r="D22" s="30"/>
      <c r="E22" s="31">
        <v>182003</v>
      </c>
      <c r="F22" s="31"/>
      <c r="G22" s="31">
        <v>2.3112e+007</v>
      </c>
      <c r="H22" s="31"/>
      <c r="I22" s="31"/>
      <c r="J22" s="31">
        <v>4</v>
      </c>
    </row>
    <row r="23" spans="1:10" ht="13.50" thickBot="1" customHeight="1">
      <c r="A23" s="32" t="s">
        <v>44</v>
      </c>
      <c r="B23" s="32"/>
      <c r="C23" s="32"/>
      <c r="D23" s="32"/>
      <c r="E23" s="33"/>
      <c r="F23" s="33"/>
      <c r="G23" s="33"/>
      <c r="H23" s="33"/>
      <c r="I23" s="33"/>
      <c r="J23" s="33"/>
    </row>
    <row r="24" spans="1:10" ht="13.50" thickBot="1" customHeight="1">
      <c r="A24" s="34" t="s">
        <v>45</v>
      </c>
      <c r="B24" s="34"/>
      <c r="C24" s="34"/>
      <c r="D24" s="34"/>
      <c r="E24" s="35">
        <v>112009</v>
      </c>
      <c r="F24" s="35"/>
      <c r="G24" s="35">
        <v>112009</v>
      </c>
      <c r="H24" s="35"/>
      <c r="I24" s="35"/>
      <c r="J24" s="35"/>
    </row>
    <row r="27" spans="1:1" ht="33.75" thickBot="1" customHeight="1">
      <c r="A27" s="1" t="s">
        <v>46</v>
      </c>
      <c r="B27" s="1"/>
      <c r="C27" s="1"/>
      <c r="D27" s="1"/>
      <c r="E27" s="1"/>
      <c r="F27" s="1"/>
      <c r="G27" s="1"/>
      <c r="H27" s="1"/>
      <c r="I27" s="1"/>
      <c r="J27" s="1"/>
    </row>
    <row r="28" spans="1:1" ht="33.75" thickBot="1" customHeight="1">
      <c r="A28" s="1" t="s">
        <v>47</v>
      </c>
      <c r="B28" s="1"/>
      <c r="C28" s="1"/>
      <c r="D28" s="1"/>
      <c r="E28" s="1"/>
      <c r="F28" s="1"/>
      <c r="G28" s="1"/>
      <c r="H28" s="1"/>
      <c r="I28" s="1"/>
      <c r="J28" s="1"/>
    </row>
    <row r="29" spans="1:1" ht="33.75" thickBot="1" customHeight="1">
      <c r="A29" s="1" t="s">
        <v>48</v>
      </c>
      <c r="B29" s="1"/>
      <c r="C29" s="1"/>
      <c r="D29" s="1"/>
      <c r="E29" s="1"/>
      <c r="F29" s="1"/>
      <c r="G29" s="1"/>
      <c r="H29" s="1"/>
      <c r="I29" s="1"/>
      <c r="J29" s="1"/>
    </row>
  </sheetData>
  <mergeCells count="62">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B17"/>
    <mergeCell ref="D17:E17"/>
    <mergeCell ref="F17:G17"/>
    <mergeCell ref="I17:J17"/>
    <mergeCell ref="A18:E18"/>
    <mergeCell ref="F18:G18"/>
    <mergeCell ref="I18:J18"/>
    <mergeCell ref="A21:D21"/>
    <mergeCell ref="E21:F21"/>
    <mergeCell ref="G21:I21"/>
    <mergeCell ref="A22:D22"/>
    <mergeCell ref="E22:F22"/>
    <mergeCell ref="G22:I22"/>
    <mergeCell ref="J22:J24"/>
    <mergeCell ref="A23:D23"/>
    <mergeCell ref="E23:F23"/>
    <mergeCell ref="G23:I23"/>
    <mergeCell ref="A24:D24"/>
    <mergeCell ref="E24:F24"/>
    <mergeCell ref="G24:I24"/>
    <mergeCell ref="A27:J27"/>
    <mergeCell ref="A28:J28"/>
    <mergeCell ref="A29:J29"/>
  </mergeCells>
  <pageMargins left="0.147638" right="0.147638" top="0.206693" bottom="0.206693" header="0.0" footer="0.0"/>
  <pageSetup paperSize="9" orientation="portrait"/>
  <rowBreaks count="0" manualBreakCount="0">
    </rowBreaks>
</worksheet>
</file>