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<sst xmlns="http://schemas.openxmlformats.org/spreadsheetml/2006/main" count="72" uniqueCount="72">
  <si>
    <t xml:space="preserve"/>
  </si>
  <si>
    <t xml:space="preserve">EHU025</t>
  </si>
  <si>
    <t xml:space="preserve">m²</t>
  </si>
  <si>
    <t xml:space="preserve">Laje aligeirada com nervuras "in situ".</t>
  </si>
  <si>
    <r>
      <rPr>
        <sz val="8.25"/>
        <color rgb="FF000000"/>
        <rFont val="Arial"/>
        <family val="2"/>
      </rPr>
      <t xml:space="preserve">Laje aligeirada de betão armado, horizontal, com altura livre de piso de até 3 m, altura 30 = 25+5 cm, realizado com betão C25/30 (XC1(P); D12; S3; Cl 0,4) fabricado em central, e betonagem com grua com um volume total de betão de 0,125 m³/m², e aço A400 NR na zona de nervuras e vigas de bordadura, com uma quantidade total de 2 kg/m²; montagem e desmontagem de sistema de cofragem continuo, com acabamento para revestir, formado por: superfície cofrante de painéis de madeira tratada, reforçados com varões e perfis, amortizáveis em 25 utilizações, estrutura suporte horizontal de travessas metálicas e acessórios de montagem, amortizáveis em 150 utilizações e estrutura suporte vertical de escoras metálicas, amortizáveis em 150 utilizações; nervura "in situ" de 12 cm de largura; abobadilha de betão para nervuras "in situ", 60x20x25 cm, com documento de homologação; camada de compressão de 5 cm de espessura, com armadura de distribuição formada por malha electrossoldada AR42 100x300 mm de aço A500 EL. Inclusive agente filmógeno MasterKure 215 WB "MBCC de Sika", para a cura de betões e argamassas. O preço inclui a elaboração da armadura (corte, dobragem e moldagem de elementos) no estaleiro da obra e a montagem no lugar definitivo da sua colocação em obra, mas não inclui os pilares nem as vigas.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</si>
  <si>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</si>
  <si>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</si>
  <si>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</si>
  <si>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</si>
  <si>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</si>
  <si>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</si>
  <si>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mt08eft030a</t>
  </si>
  <si>
    <t xml:space="preserve">m²</t>
  </si>
  <si>
    <t xml:space="preserve">Painel de madeira tratada, de 22 mm de espessura, reforçado com varões e perfis.</t>
  </si>
  <si>
    <t xml:space="preserve">mt08eva030</t>
  </si>
  <si>
    <t xml:space="preserve">m²</t>
  </si>
  <si>
    <t xml:space="preserve">Estrutura suporte para cofragem recuperável, composta de: travessas metálicas e acessórios de montagem.</t>
  </si>
  <si>
    <t xml:space="preserve">mt50spa081a</t>
  </si>
  <si>
    <t xml:space="preserve">Ud</t>
  </si>
  <si>
    <t xml:space="preserve">Escora metálica telescópica, até 3 m de altura.</t>
  </si>
  <si>
    <t xml:space="preserve">mt08cim030b</t>
  </si>
  <si>
    <t xml:space="preserve">m³</t>
  </si>
  <si>
    <t xml:space="preserve">Madeira de pinho.</t>
  </si>
  <si>
    <t xml:space="preserve">mt08var060</t>
  </si>
  <si>
    <t xml:space="preserve">kg</t>
  </si>
  <si>
    <t xml:space="preserve">Pregos de aço de 20x100 mm.</t>
  </si>
  <si>
    <t xml:space="preserve">mt08dba010g</t>
  </si>
  <si>
    <t xml:space="preserve">l</t>
  </si>
  <si>
    <t xml:space="preserve">Agente desmoldante, à base de óleos especiais, emulsionante em água MasterFinish RL 294 "MBCC de Sika", para cofragens metálicas, fenólicas ou de madeira.</t>
  </si>
  <si>
    <t xml:space="preserve">mt07bho020b</t>
  </si>
  <si>
    <t xml:space="preserve">Ud</t>
  </si>
  <si>
    <t xml:space="preserve">Abobadilha de betão para nervuras "in situ", 60x20x25 cm. Inclusive peças especiais.</t>
  </si>
  <si>
    <t xml:space="preserve">mt07aco020f</t>
  </si>
  <si>
    <t xml:space="preserve">Ud</t>
  </si>
  <si>
    <t xml:space="preserve">Separador homologado para nervuras "in situ" em lajes aligeiradas.</t>
  </si>
  <si>
    <t xml:space="preserve">mt07aco040e</t>
  </si>
  <si>
    <t xml:space="preserve">kg</t>
  </si>
  <si>
    <t xml:space="preserve">Aço em varões nervurados, A400 NR, fornecido em obra em varões sem elaborar, de vários diâmetros.</t>
  </si>
  <si>
    <t xml:space="preserve">mt08var050</t>
  </si>
  <si>
    <t xml:space="preserve">kg</t>
  </si>
  <si>
    <t xml:space="preserve">Arame galvanizado para atar, de 1,30 mm de diâmetro.</t>
  </si>
  <si>
    <t xml:space="preserve">mt07ame020ddc</t>
  </si>
  <si>
    <t xml:space="preserve">m²</t>
  </si>
  <si>
    <t xml:space="preserve">Malha electrossoldada AR42 100x300 mm, com arames longitudinais de 4,2 mm de diâmetro e arames transversais de 4,2 mm de diâmetro, aço A500 EL.</t>
  </si>
  <si>
    <t xml:space="preserve">mt10haf020ngngc</t>
  </si>
  <si>
    <t xml:space="preserve">m³</t>
  </si>
  <si>
    <t xml:space="preserve">Betão C25/30 (XC1(P); D12; S3; Cl 0,4), fabricado em central, segundo NP EN 206.</t>
  </si>
  <si>
    <t xml:space="preserve">mt08cur020d</t>
  </si>
  <si>
    <t xml:space="preserve">l</t>
  </si>
  <si>
    <t xml:space="preserve">Agente filmógeno MasterKure 215 WB "MBCC de Sika", para a cura de betões e argamassas.</t>
  </si>
  <si>
    <t xml:space="preserve">mo044</t>
  </si>
  <si>
    <t xml:space="preserve">h</t>
  </si>
  <si>
    <t xml:space="preserve">Oficial de 1ª cofrador.</t>
  </si>
  <si>
    <t xml:space="preserve">mo091</t>
  </si>
  <si>
    <t xml:space="preserve">h</t>
  </si>
  <si>
    <t xml:space="preserve">Ajudante de cofrador.</t>
  </si>
  <si>
    <t xml:space="preserve">mo043</t>
  </si>
  <si>
    <t xml:space="preserve">h</t>
  </si>
  <si>
    <t xml:space="preserve">Oficial de 1ª armador de ferro.</t>
  </si>
  <si>
    <t xml:space="preserve">mo090</t>
  </si>
  <si>
    <t xml:space="preserve">h</t>
  </si>
  <si>
    <t xml:space="preserve">Ajudante de armador de ferro.</t>
  </si>
  <si>
    <t xml:space="preserve">mo045</t>
  </si>
  <si>
    <t xml:space="preserve">h</t>
  </si>
  <si>
    <t xml:space="preserve">Oficial de 1ª estruturista, em trabalhos de betonagem.</t>
  </si>
  <si>
    <t xml:space="preserve">mo092</t>
  </si>
  <si>
    <t xml:space="preserve">h</t>
  </si>
  <si>
    <t xml:space="preserve">Ajudante de estruturista, em trabalhos de betonagem.</t>
  </si>
  <si>
    <t xml:space="preserve">%</t>
  </si>
  <si>
    <t xml:space="preserve">Custos directos complementares</t>
  </si>
  <si>
    <t xml:space="preserve">Custo de manutenção decenal: 120,28MT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</si>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</sst>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2.04" customWidth="1"/>
    <col min="4" max="4" width="3.57" customWidth="1"/>
    <col min="5" max="5" width="79.3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108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0.044</v>
      </c>
      <c r="G9" s="13">
        <v>2081.1</v>
      </c>
      <c r="H9" s="13">
        <f ca="1">ROUND(INDIRECT(ADDRESS(ROW()+(0), COLUMN()+(-2), 1))*INDIRECT(ADDRESS(ROW()+(0), COLUMN()+(-1), 1)), 2)</f>
        <v>91.57</v>
      </c>
    </row>
    <row r="10" spans="1:8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0.007</v>
      </c>
      <c r="G10" s="17">
        <v>4665.3</v>
      </c>
      <c r="H10" s="17">
        <f ca="1">ROUND(INDIRECT(ADDRESS(ROW()+(0), COLUMN()+(-2), 1))*INDIRECT(ADDRESS(ROW()+(0), COLUMN()+(-1), 1)), 2)</f>
        <v>32.66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0.027</v>
      </c>
      <c r="G11" s="17">
        <v>1857.05</v>
      </c>
      <c r="H11" s="17">
        <f ca="1">ROUND(INDIRECT(ADDRESS(ROW()+(0), COLUMN()+(-2), 1))*INDIRECT(ADDRESS(ROW()+(0), COLUMN()+(-1), 1)), 2)</f>
        <v>50.14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0.003</v>
      </c>
      <c r="G12" s="17">
        <v>16260</v>
      </c>
      <c r="H12" s="17">
        <f ca="1">ROUND(INDIRECT(ADDRESS(ROW()+(0), COLUMN()+(-2), 1))*INDIRECT(ADDRESS(ROW()+(0), COLUMN()+(-1), 1)), 2)</f>
        <v>48.78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0.04</v>
      </c>
      <c r="G13" s="17">
        <v>400.21</v>
      </c>
      <c r="H13" s="17">
        <f ca="1">ROUND(INDIRECT(ADDRESS(ROW()+(0), COLUMN()+(-2), 1))*INDIRECT(ADDRESS(ROW()+(0), COLUMN()+(-1), 1)), 2)</f>
        <v>16.01</v>
      </c>
    </row>
    <row r="14" spans="1:8" ht="24.0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0.03</v>
      </c>
      <c r="G14" s="17">
        <v>85.07</v>
      </c>
      <c r="H14" s="17">
        <f ca="1">ROUND(INDIRECT(ADDRESS(ROW()+(0), COLUMN()+(-2), 1))*INDIRECT(ADDRESS(ROW()+(0), COLUMN()+(-1), 1)), 2)</f>
        <v>2.55</v>
      </c>
    </row>
    <row r="15" spans="1:8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6">
        <v>5.104</v>
      </c>
      <c r="G15" s="17">
        <v>53.59</v>
      </c>
      <c r="H15" s="17">
        <f ca="1">ROUND(INDIRECT(ADDRESS(ROW()+(0), COLUMN()+(-2), 1))*INDIRECT(ADDRESS(ROW()+(0), COLUMN()+(-1), 1)), 2)</f>
        <v>273.52</v>
      </c>
    </row>
    <row r="16" spans="1:8" ht="13.5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6">
        <v>1</v>
      </c>
      <c r="G16" s="17">
        <v>3.19</v>
      </c>
      <c r="H16" s="17">
        <f ca="1">ROUND(INDIRECT(ADDRESS(ROW()+(0), COLUMN()+(-2), 1))*INDIRECT(ADDRESS(ROW()+(0), COLUMN()+(-1), 1)), 2)</f>
        <v>3.19</v>
      </c>
    </row>
    <row r="17" spans="1:8" ht="24.0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6">
        <v>2.1</v>
      </c>
      <c r="G17" s="17">
        <v>66.84</v>
      </c>
      <c r="H17" s="17">
        <f ca="1">ROUND(INDIRECT(ADDRESS(ROW()+(0), COLUMN()+(-2), 1))*INDIRECT(ADDRESS(ROW()+(0), COLUMN()+(-1), 1)), 2)</f>
        <v>140.36</v>
      </c>
    </row>
    <row r="18" spans="1:8" ht="13.50" thickBot="1" customHeight="1">
      <c r="A18" s="14" t="s">
        <v>38</v>
      </c>
      <c r="B18" s="14"/>
      <c r="C18" s="14"/>
      <c r="D18" s="15" t="s">
        <v>39</v>
      </c>
      <c r="E18" s="14" t="s">
        <v>40</v>
      </c>
      <c r="F18" s="16">
        <v>0.034</v>
      </c>
      <c r="G18" s="17">
        <v>68.61</v>
      </c>
      <c r="H18" s="17">
        <f ca="1">ROUND(INDIRECT(ADDRESS(ROW()+(0), COLUMN()+(-2), 1))*INDIRECT(ADDRESS(ROW()+(0), COLUMN()+(-1), 1)), 2)</f>
        <v>2.33</v>
      </c>
    </row>
    <row r="19" spans="1:8" ht="24.00" thickBot="1" customHeight="1">
      <c r="A19" s="14" t="s">
        <v>41</v>
      </c>
      <c r="B19" s="14"/>
      <c r="C19" s="14"/>
      <c r="D19" s="15" t="s">
        <v>42</v>
      </c>
      <c r="E19" s="14" t="s">
        <v>43</v>
      </c>
      <c r="F19" s="16">
        <v>1.1</v>
      </c>
      <c r="G19" s="17">
        <v>132.64</v>
      </c>
      <c r="H19" s="17">
        <f ca="1">ROUND(INDIRECT(ADDRESS(ROW()+(0), COLUMN()+(-2), 1))*INDIRECT(ADDRESS(ROW()+(0), COLUMN()+(-1), 1)), 2)</f>
        <v>145.9</v>
      </c>
    </row>
    <row r="20" spans="1:8" ht="13.50" thickBot="1" customHeight="1">
      <c r="A20" s="14" t="s">
        <v>44</v>
      </c>
      <c r="B20" s="14"/>
      <c r="C20" s="14"/>
      <c r="D20" s="15" t="s">
        <v>45</v>
      </c>
      <c r="E20" s="14" t="s">
        <v>46</v>
      </c>
      <c r="F20" s="16">
        <v>0.131</v>
      </c>
      <c r="G20" s="17">
        <v>4945.26</v>
      </c>
      <c r="H20" s="17">
        <f ca="1">ROUND(INDIRECT(ADDRESS(ROW()+(0), COLUMN()+(-2), 1))*INDIRECT(ADDRESS(ROW()+(0), COLUMN()+(-1), 1)), 2)</f>
        <v>647.83</v>
      </c>
    </row>
    <row r="21" spans="1:8" ht="13.50" thickBot="1" customHeight="1">
      <c r="A21" s="14" t="s">
        <v>47</v>
      </c>
      <c r="B21" s="14"/>
      <c r="C21" s="14"/>
      <c r="D21" s="15" t="s">
        <v>48</v>
      </c>
      <c r="E21" s="14" t="s">
        <v>49</v>
      </c>
      <c r="F21" s="16">
        <v>0.15</v>
      </c>
      <c r="G21" s="17">
        <v>73.64</v>
      </c>
      <c r="H21" s="17">
        <f ca="1">ROUND(INDIRECT(ADDRESS(ROW()+(0), COLUMN()+(-2), 1))*INDIRECT(ADDRESS(ROW()+(0), COLUMN()+(-1), 1)), 2)</f>
        <v>11.05</v>
      </c>
    </row>
    <row r="22" spans="1:8" ht="13.50" thickBot="1" customHeight="1">
      <c r="A22" s="14" t="s">
        <v>50</v>
      </c>
      <c r="B22" s="14"/>
      <c r="C22" s="14"/>
      <c r="D22" s="15" t="s">
        <v>51</v>
      </c>
      <c r="E22" s="14" t="s">
        <v>52</v>
      </c>
      <c r="F22" s="16">
        <v>0.769</v>
      </c>
      <c r="G22" s="17">
        <v>139.83</v>
      </c>
      <c r="H22" s="17">
        <f ca="1">ROUND(INDIRECT(ADDRESS(ROW()+(0), COLUMN()+(-2), 1))*INDIRECT(ADDRESS(ROW()+(0), COLUMN()+(-1), 1)), 2)</f>
        <v>107.53</v>
      </c>
    </row>
    <row r="23" spans="1:8" ht="13.50" thickBot="1" customHeight="1">
      <c r="A23" s="14" t="s">
        <v>53</v>
      </c>
      <c r="B23" s="14"/>
      <c r="C23" s="14"/>
      <c r="D23" s="15" t="s">
        <v>54</v>
      </c>
      <c r="E23" s="14" t="s">
        <v>55</v>
      </c>
      <c r="F23" s="16">
        <v>0.755</v>
      </c>
      <c r="G23" s="17">
        <v>104.45</v>
      </c>
      <c r="H23" s="17">
        <f ca="1">ROUND(INDIRECT(ADDRESS(ROW()+(0), COLUMN()+(-2), 1))*INDIRECT(ADDRESS(ROW()+(0), COLUMN()+(-1), 1)), 2)</f>
        <v>78.86</v>
      </c>
    </row>
    <row r="24" spans="1:8" ht="13.50" thickBot="1" customHeight="1">
      <c r="A24" s="14" t="s">
        <v>56</v>
      </c>
      <c r="B24" s="14"/>
      <c r="C24" s="14"/>
      <c r="D24" s="15" t="s">
        <v>57</v>
      </c>
      <c r="E24" s="14" t="s">
        <v>58</v>
      </c>
      <c r="F24" s="16">
        <v>0.036</v>
      </c>
      <c r="G24" s="17">
        <v>139.83</v>
      </c>
      <c r="H24" s="17">
        <f ca="1">ROUND(INDIRECT(ADDRESS(ROW()+(0), COLUMN()+(-2), 1))*INDIRECT(ADDRESS(ROW()+(0), COLUMN()+(-1), 1)), 2)</f>
        <v>5.03</v>
      </c>
    </row>
    <row r="25" spans="1:8" ht="13.50" thickBot="1" customHeight="1">
      <c r="A25" s="14" t="s">
        <v>59</v>
      </c>
      <c r="B25" s="14"/>
      <c r="C25" s="14"/>
      <c r="D25" s="15" t="s">
        <v>60</v>
      </c>
      <c r="E25" s="14" t="s">
        <v>61</v>
      </c>
      <c r="F25" s="16">
        <v>0.036</v>
      </c>
      <c r="G25" s="17">
        <v>104.45</v>
      </c>
      <c r="H25" s="17">
        <f ca="1">ROUND(INDIRECT(ADDRESS(ROW()+(0), COLUMN()+(-2), 1))*INDIRECT(ADDRESS(ROW()+(0), COLUMN()+(-1), 1)), 2)</f>
        <v>3.76</v>
      </c>
    </row>
    <row r="26" spans="1:8" ht="13.50" thickBot="1" customHeight="1">
      <c r="A26" s="14" t="s">
        <v>62</v>
      </c>
      <c r="B26" s="14"/>
      <c r="C26" s="14"/>
      <c r="D26" s="15" t="s">
        <v>63</v>
      </c>
      <c r="E26" s="14" t="s">
        <v>64</v>
      </c>
      <c r="F26" s="16">
        <v>0.043</v>
      </c>
      <c r="G26" s="17">
        <v>139.83</v>
      </c>
      <c r="H26" s="17">
        <f ca="1">ROUND(INDIRECT(ADDRESS(ROW()+(0), COLUMN()+(-2), 1))*INDIRECT(ADDRESS(ROW()+(0), COLUMN()+(-1), 1)), 2)</f>
        <v>6.01</v>
      </c>
    </row>
    <row r="27" spans="1:8" ht="13.50" thickBot="1" customHeight="1">
      <c r="A27" s="14" t="s">
        <v>65</v>
      </c>
      <c r="B27" s="14"/>
      <c r="C27" s="14"/>
      <c r="D27" s="18" t="s">
        <v>66</v>
      </c>
      <c r="E27" s="19" t="s">
        <v>67</v>
      </c>
      <c r="F27" s="20">
        <v>0.168</v>
      </c>
      <c r="G27" s="21">
        <v>104.45</v>
      </c>
      <c r="H27" s="21">
        <f ca="1">ROUND(INDIRECT(ADDRESS(ROW()+(0), COLUMN()+(-2), 1))*INDIRECT(ADDRESS(ROW()+(0), COLUMN()+(-1), 1)), 2)</f>
        <v>17.55</v>
      </c>
    </row>
    <row r="28" spans="1:8" ht="13.50" thickBot="1" customHeight="1">
      <c r="A28" s="19"/>
      <c r="B28" s="19"/>
      <c r="C28" s="19"/>
      <c r="D28" s="22" t="s">
        <v>68</v>
      </c>
      <c r="E28" s="5" t="s">
        <v>69</v>
      </c>
      <c r="F28" s="23">
        <v>2</v>
      </c>
      <c r="G2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1)),INDIRECT(ADDRESS(ROW()+(-19), COLUMN()+(1), 1))), 2)</f>
        <v>1684.63</v>
      </c>
      <c r="H28" s="24">
        <f ca="1">ROUND(INDIRECT(ADDRESS(ROW()+(0), COLUMN()+(-2), 1))*INDIRECT(ADDRESS(ROW()+(0), COLUMN()+(-1), 1))/100, 2)</f>
        <v>33.69</v>
      </c>
    </row>
    <row r="29" spans="1:8" ht="13.50" thickBot="1" customHeight="1">
      <c r="A29" s="25" t="s">
        <v>70</v>
      </c>
      <c r="B29" s="25"/>
      <c r="C29" s="25"/>
      <c r="D29" s="26"/>
      <c r="E29" s="26"/>
      <c r="F29" s="27"/>
      <c r="G29" s="25" t="s">
        <v>71</v>
      </c>
      <c r="H2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1))), 2)</f>
        <v>1718.32</v>
      </c>
    </row>
  </sheetData>
  <mergeCells count="25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E29"/>
  </mergeCells>
  <pageMargins left="0.147638" right="0.147638" top="0.206693" bottom="0.206693" header="0.0" footer="0.0"/>
  <pageSetup paperSize="9" orientation="portrait"/>
  <rowBreaks count="0" manualBreakCount="0">
    </rowBreaks>
</worksheet>
</file>