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<sst xmlns="http://schemas.openxmlformats.org/spreadsheetml/2006/main" count="36" uniqueCount="36">
  <si>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</si>
  <si>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LUM010</t>
  </si>
  <si>
    <t xml:space="preserve">Ud</t>
  </si>
  <si>
    <t xml:space="preserve">Bloco-porta acústico, de madeira.</t>
  </si>
  <si>
    <r>
      <rPr>
        <sz val="8.25"/>
        <color rgb="FF000000"/>
        <rFont val="Arial"/>
        <family val="2"/>
      </rPr>
      <t xml:space="preserve">Bloco-porta acústico, de madeira, com um isolamento a sons de condução aérea de 32 dBA, de uma folha, lisa, de 203x82,5 cm, composto por alma de tabuleiro aglomerado de partículas de baixa densidade, revestido em ambas as faces com um complexo multicamada, absorvente sonoro, revestido com laminado de alta pressão (HPL), formado por várias camadas de papel kraft impregnadas em resina fenólica, orlas de placa laminada compacta de alta pressão (HPL), caixilho de madeira e aro de madeira de pinho. Inclusive espuma de poliuretano para enchimento da folga entre aro e paramento. O preço inclui a colocação em obra do aro, fixado com parafusos.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</si>
  <si>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</si>
  <si>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</si>
  <si>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</si>
  <si>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</si>
  <si>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</si>
  <si>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</si>
  <si>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mt22bac010aa</t>
  </si>
  <si>
    <t xml:space="preserve">Ud</t>
  </si>
  <si>
    <t xml:space="preserve">Bloco-porta acústico, de madeira, com um isolamento a sons de condução aérea de 32 dBA, de uma folha, lisa, de 203x82,5 cm, composto por alma de tabuleiro aglomerado de partículas de baixa densidade, revestido em ambas as faces com um complexo multicamada, absorvente sonoro, revestido com laminado de alta pressão (HPL), formado por várias camadas de papel kraft impregnadas em resina fenólica, orlas de placa laminada compacta de alta pressão (HPL), caixilho de madeira e aro de madeira de pinho, com guarnição, dobradiças, asa e fechadura de aço inoxidável, juntas acústicas perimetrais de borracha, vedante embutido tipo guilhotina, acessórios e ferragens de pendurar.</t>
  </si>
  <si>
    <t xml:space="preserve">mt22www040</t>
  </si>
  <si>
    <t xml:space="preserve">Ud</t>
  </si>
  <si>
    <t xml:space="preserve">Aerossol de 750 ml de espuma adesiva auto-expansível, elástica, de poliuretano monocomponente, de 25 kg/m³ de densidade, condutibilidade térmica 0,0345 W/(m°C), 135% de expansão, alongamento até à rotura 45% e 7 N/cm² de resistência à tracção, estável de -40°C a 90°C; para aplicar com pistola; segundo EN 13165.</t>
  </si>
  <si>
    <t xml:space="preserve">mo017</t>
  </si>
  <si>
    <t xml:space="preserve">h</t>
  </si>
  <si>
    <t xml:space="preserve">Oficial de 1ª carpinteiro.</t>
  </si>
  <si>
    <t xml:space="preserve">mo058</t>
  </si>
  <si>
    <t xml:space="preserve">h</t>
  </si>
  <si>
    <t xml:space="preserve">Ajudante de carpinteiro.</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</si>
  <si>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</si>
  <si>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</si>
  <si>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</si>
  <si>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</si>
  <si>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</si>
  <si>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</si>
  <si>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</si>
  <si>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13165:2012+A2:2016</t>
  </si>
  <si>
    <t xml:space="preserve">1/3/4</t>
  </si>
  <si>
    <t xml:space="preserve">Produtos  de  isolamento  térmico  para  aplicação em  edifícios  —  Produtos  manufaturados  de espuma  de  poliuretano  rígido  (PUR)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</si>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</sst>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19" customWidth="1"/>
    <col min="4" max="4" width="2.38" customWidth="1"/>
    <col min="5" max="5" width="73.10"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87.00" thickBot="1" customHeight="1">
      <c r="A9" s="7" t="s">
        <v>11</v>
      </c>
      <c r="B9" s="7"/>
      <c r="C9" s="9" t="s">
        <v>12</v>
      </c>
      <c r="D9" s="9"/>
      <c r="E9" s="7" t="s">
        <v>13</v>
      </c>
      <c r="F9" s="7"/>
      <c r="G9" s="11">
        <v>1</v>
      </c>
      <c r="H9" s="11"/>
      <c r="I9" s="13">
        <v>44859.7</v>
      </c>
      <c r="J9" s="13">
        <f ca="1">ROUND(INDIRECT(ADDRESS(ROW()+(0), COLUMN()+(-3), 1))*INDIRECT(ADDRESS(ROW()+(0), COLUMN()+(-1), 1)), 2)</f>
        <v>44859.7</v>
      </c>
      <c r="K9" s="13"/>
    </row>
    <row r="10" spans="1:11" ht="45.00" thickBot="1" customHeight="1">
      <c r="A10" s="14" t="s">
        <v>14</v>
      </c>
      <c r="B10" s="14"/>
      <c r="C10" s="15" t="s">
        <v>15</v>
      </c>
      <c r="D10" s="15"/>
      <c r="E10" s="14" t="s">
        <v>16</v>
      </c>
      <c r="F10" s="14"/>
      <c r="G10" s="16">
        <v>0.1</v>
      </c>
      <c r="H10" s="16"/>
      <c r="I10" s="17">
        <v>807.34</v>
      </c>
      <c r="J10" s="17">
        <f ca="1">ROUND(INDIRECT(ADDRESS(ROW()+(0), COLUMN()+(-3), 1))*INDIRECT(ADDRESS(ROW()+(0), COLUMN()+(-1), 1)), 2)</f>
        <v>80.73</v>
      </c>
      <c r="K10" s="17"/>
    </row>
    <row r="11" spans="1:11" ht="13.50" thickBot="1" customHeight="1">
      <c r="A11" s="14" t="s">
        <v>17</v>
      </c>
      <c r="B11" s="14"/>
      <c r="C11" s="15" t="s">
        <v>18</v>
      </c>
      <c r="D11" s="15"/>
      <c r="E11" s="14" t="s">
        <v>19</v>
      </c>
      <c r="F11" s="14"/>
      <c r="G11" s="16">
        <v>1.528</v>
      </c>
      <c r="H11" s="16"/>
      <c r="I11" s="17">
        <v>136.3</v>
      </c>
      <c r="J11" s="17">
        <f ca="1">ROUND(INDIRECT(ADDRESS(ROW()+(0), COLUMN()+(-3), 1))*INDIRECT(ADDRESS(ROW()+(0), COLUMN()+(-1), 1)), 2)</f>
        <v>208.27</v>
      </c>
      <c r="K11" s="17"/>
    </row>
    <row r="12" spans="1:11" ht="13.50" thickBot="1" customHeight="1">
      <c r="A12" s="14" t="s">
        <v>20</v>
      </c>
      <c r="B12" s="14"/>
      <c r="C12" s="18" t="s">
        <v>21</v>
      </c>
      <c r="D12" s="18"/>
      <c r="E12" s="19" t="s">
        <v>22</v>
      </c>
      <c r="F12" s="19"/>
      <c r="G12" s="20">
        <v>1.263</v>
      </c>
      <c r="H12" s="20"/>
      <c r="I12" s="21">
        <v>101.06</v>
      </c>
      <c r="J12" s="21">
        <f ca="1">ROUND(INDIRECT(ADDRESS(ROW()+(0), COLUMN()+(-3), 1))*INDIRECT(ADDRESS(ROW()+(0), COLUMN()+(-1), 1)), 2)</f>
        <v>127.64</v>
      </c>
      <c r="K12" s="21"/>
    </row>
    <row r="13" spans="1:11" ht="13.50" thickBot="1" customHeight="1">
      <c r="A13" s="19"/>
      <c r="B13" s="19"/>
      <c r="C13" s="22" t="s">
        <v>23</v>
      </c>
      <c r="D13" s="22"/>
      <c r="E13" s="5" t="s">
        <v>24</v>
      </c>
      <c r="F13" s="5"/>
      <c r="G13" s="23">
        <v>2</v>
      </c>
      <c r="H13" s="23"/>
      <c r="I13" s="24">
        <f ca="1">ROUND(SUM(INDIRECT(ADDRESS(ROW()+(-1), COLUMN()+(1), 1)),INDIRECT(ADDRESS(ROW()+(-2), COLUMN()+(1), 1)),INDIRECT(ADDRESS(ROW()+(-3), COLUMN()+(1), 1)),INDIRECT(ADDRESS(ROW()+(-4), COLUMN()+(1), 1))), 2)</f>
        <v>45276.3</v>
      </c>
      <c r="J13" s="24">
        <f ca="1">ROUND(INDIRECT(ADDRESS(ROW()+(0), COLUMN()+(-3), 1))*INDIRECT(ADDRESS(ROW()+(0), COLUMN()+(-1), 1))/100, 2)</f>
        <v>905.53</v>
      </c>
      <c r="K13" s="24"/>
    </row>
    <row r="14" spans="1:11" ht="13.50" thickBot="1" customHeight="1">
      <c r="A14" s="25"/>
      <c r="B14" s="25"/>
      <c r="C14" s="26"/>
      <c r="D14" s="26"/>
      <c r="E14" s="26"/>
      <c r="F14" s="26"/>
      <c r="G14" s="27"/>
      <c r="H14" s="27"/>
      <c r="I14" s="28" t="s">
        <v>25</v>
      </c>
      <c r="J14" s="29">
        <f ca="1">ROUND(SUM(INDIRECT(ADDRESS(ROW()+(-1), COLUMN()+(0), 1)),INDIRECT(ADDRESS(ROW()+(-2), COLUMN()+(0), 1)),INDIRECT(ADDRESS(ROW()+(-3), COLUMN()+(0), 1)),INDIRECT(ADDRESS(ROW()+(-4), COLUMN()+(0), 1)),INDIRECT(ADDRESS(ROW()+(-5), COLUMN()+(0), 1))), 2)</f>
        <v>46181.9</v>
      </c>
      <c r="K14" s="29"/>
    </row>
    <row r="17" spans="1:11" ht="13.50" thickBot="1" customHeight="1">
      <c r="A17" s="30" t="s">
        <v>26</v>
      </c>
      <c r="B17" s="30"/>
      <c r="C17" s="30"/>
      <c r="D17" s="30"/>
      <c r="E17" s="30"/>
      <c r="F17" s="30" t="s">
        <v>27</v>
      </c>
      <c r="G17" s="30"/>
      <c r="H17" s="30" t="s">
        <v>28</v>
      </c>
      <c r="I17" s="30"/>
      <c r="J17" s="30"/>
      <c r="K17" s="30" t="s">
        <v>29</v>
      </c>
    </row>
    <row r="18" spans="1:11" ht="13.50" thickBot="1" customHeight="1">
      <c r="A18" s="31" t="s">
        <v>30</v>
      </c>
      <c r="B18" s="31"/>
      <c r="C18" s="31"/>
      <c r="D18" s="31"/>
      <c r="E18" s="31"/>
      <c r="F18" s="32">
        <v>1.4102e+007</v>
      </c>
      <c r="G18" s="32"/>
      <c r="H18" s="32">
        <v>1.4102e+007</v>
      </c>
      <c r="I18" s="32"/>
      <c r="J18" s="32"/>
      <c r="K18" s="32" t="s">
        <v>31</v>
      </c>
    </row>
    <row r="19" spans="1:11" ht="24.00" thickBot="1" customHeight="1">
      <c r="A19" s="33" t="s">
        <v>32</v>
      </c>
      <c r="B19" s="33"/>
      <c r="C19" s="33"/>
      <c r="D19" s="33"/>
      <c r="E19" s="33"/>
      <c r="F19" s="34"/>
      <c r="G19" s="34"/>
      <c r="H19" s="34"/>
      <c r="I19" s="34"/>
      <c r="J19" s="34"/>
      <c r="K19" s="34"/>
    </row>
    <row r="22" spans="1:1" ht="33.75" thickBot="1" customHeight="1">
      <c r="A22" s="1" t="s">
        <v>33</v>
      </c>
      <c r="B22" s="1"/>
      <c r="C22" s="1"/>
      <c r="D22" s="1"/>
      <c r="E22" s="1"/>
      <c r="F22" s="1"/>
      <c r="G22" s="1"/>
      <c r="H22" s="1"/>
      <c r="I22" s="1"/>
      <c r="J22" s="1"/>
      <c r="K22" s="1"/>
    </row>
    <row r="23" spans="1:1" ht="33.75" thickBot="1" customHeight="1">
      <c r="A23" s="1" t="s">
        <v>34</v>
      </c>
      <c r="B23" s="1"/>
      <c r="C23" s="1"/>
      <c r="D23" s="1"/>
      <c r="E23" s="1"/>
      <c r="F23" s="1"/>
      <c r="G23" s="1"/>
      <c r="H23" s="1"/>
      <c r="I23" s="1"/>
      <c r="J23" s="1"/>
      <c r="K23" s="1"/>
    </row>
    <row r="24" spans="1:1" ht="33.75" thickBot="1" customHeight="1">
      <c r="A24" s="1" t="s">
        <v>35</v>
      </c>
      <c r="B24" s="1"/>
      <c r="C24" s="1"/>
      <c r="D24" s="1"/>
      <c r="E24" s="1"/>
      <c r="F24" s="1"/>
      <c r="G24" s="1"/>
      <c r="H24" s="1"/>
      <c r="I24" s="1"/>
      <c r="J24" s="1"/>
      <c r="K24" s="1"/>
    </row>
  </sheetData>
  <mergeCells count="50">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