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olha 1" sheetId="1" r:id="rId1"/>
  </sheets>
  <calcPr calcId="124519"/>
</workbook>
</file>

<file path=xl/sharedStrings.xml><?xml version="1.0" encoding="utf-8"?>
<sst xmlns="http://schemas.openxmlformats.org/spreadsheetml/2006/main" count="52" uniqueCount="52">
  <si>
    <t xml:space="preserve"/>
  </si>
  <si>
    <t xml:space="preserve">NIG228</t>
  </si>
  <si>
    <t xml:space="preserve">m²</t>
  </si>
  <si>
    <t xml:space="preserve">Reparação de impermeabilização de varandas e lavandarias. Sistema Ecodry120 "REVESTECH".</t>
  </si>
  <si>
    <r>
      <rPr>
        <sz val="8.25"/>
        <color rgb="FF000000"/>
        <rFont val="Arial"/>
        <family val="2"/>
      </rPr>
      <t xml:space="preserve">Reparação de impermeabilização de varandas e lavandarias. Sistema Ecodry120 "REVESTECH", formado por lâmina impermeabilizante flexível tipo CPE, Ecodry120 30 "REVESTECH", composta por uma folha dupla de poliolefina termoplástica com acetato de vinil etileno, com ambas as faces revestidas de fibras de poliéster reciclado não tecidas, de 1,25 mm de espessura e 525 g/m², fornecida em rolos de 1,5 m de largura e 30 m de comprimento, fixada ao suporte com cimento cola melhorado, deformável e tixotrópico, C2 TE S1 espalhada com palustra dentada. Inclusive complementos de reforço em tratamento de pontos singulares através da utilização de peças especiais "REVESTECH" para a resolução de ângulos internos Ecodry Cornerin, resolução de uniões com banda Ecodry Banda 13x30, resolução de encontros com paramentos com banda perimetral Eco Corner Band, e vedação de juntas com Seal Plus. O preço inclui a preparação do suporte, mas não inclui o pavimento.</t>
    </r>
    <r>
      <rPr>
        <sz val="8.25"/>
        <color rgb="FF000000"/>
        <rFont val="Arial"/>
        <family val="2"/>
      </rPr>
      <t xml:space="preserve">
</t>
    </r>
  </si>
  <si>
    <t xml:space="preserve">Unitário</t>
  </si>
  <si>
    <t xml:space="preserve">Ud</t>
  </si>
  <si>
    <t xml:space="preserve">Descrição</t>
  </si>
  <si>
    <t xml:space="preserve">Rend.</t>
  </si>
  <si>
    <t xml:space="preserve">Preço unitário</t>
  </si>
  <si>
    <t xml:space="preserve">Importância</t>
  </si>
  <si>
    <t xml:space="preserve">mt09mcm060a</t>
  </si>
  <si>
    <t xml:space="preserve">kg</t>
  </si>
  <si>
    <t xml:space="preserve">Cimento cola melhorado, C2 TE S1, segundo NP EN 12004, deformável, com deslizamento reduzido e tempo de colocação ampliado, cor cinzento, à base de cimento, inertes de granulometria fina, resinas sintéticas e aditivos especiais, com propriedades tixotrópicas e de endurecimento sem retracção.</t>
  </si>
  <si>
    <t xml:space="preserve">mt15rev512a</t>
  </si>
  <si>
    <t xml:space="preserve">m²</t>
  </si>
  <si>
    <t xml:space="preserve">Lâmina impermeabilizante flexível tipo CPE, Ecodry120 30 "REVESTECH", composta por uma folha dupla de poliolefina termoplástica com acetato de vinil etileno, com ambas as faces revestidas de fibras de poliéster reciclado não tecidas, de 1,25 mm de espessura e 525 g/m², fornecida em rolos de 1,5 m de largura e 30 m de comprimento, segundo EN 13956.</t>
  </si>
  <si>
    <t xml:space="preserve">mt15rev170c</t>
  </si>
  <si>
    <t xml:space="preserve">kg</t>
  </si>
  <si>
    <t xml:space="preserve">Adesivo à base de poliuretano, Seal Plus "REVESTECH", cor castanho, para a vedação de juntas.</t>
  </si>
  <si>
    <t xml:space="preserve">mt15rev558a</t>
  </si>
  <si>
    <t xml:space="preserve">m</t>
  </si>
  <si>
    <t xml:space="preserve">Banda de reforço para lâmina impermeabilizante flexível tipo CPE, Ecodry Banda 13x30 "REVESTECH", de 127 mm de largura, composta por uma folha dupla de poliolefina termoplástica com acetato de vinil etileno, com ambas as faces revestidas de fibras de poliéster reciclado não tecidas, de 0,52 mm de espessura e 335 g/m².</t>
  </si>
  <si>
    <t xml:space="preserve">mt15rev545a</t>
  </si>
  <si>
    <t xml:space="preserve">m</t>
  </si>
  <si>
    <t xml:space="preserve">Banda de reforço de encontros a 90° entre paramentos para lâmina impermeabilizante flexível tipo CPE, Eco Corner Band "REVESTECH", de 127 mm de largura, composta por uma folha dupla de poliolefina termoplástica com acetato de vinil etileno, com ambas as faces revestidas de fibras de poliéster reciclado não tecidas, de 0,8 mm de espessura e 625 g/m², fornecida em rolos de 30 m de comprimento.</t>
  </si>
  <si>
    <t xml:space="preserve">mt15rev555a</t>
  </si>
  <si>
    <t xml:space="preserve">Ud</t>
  </si>
  <si>
    <t xml:space="preserve">Complemento para reforço de pontos singulares em tratamentos impermeabilizantes através de peças para a resolução de ângulos internos, Ecodry Cornerin "REVESTECH".</t>
  </si>
  <si>
    <t xml:space="preserve">mo029</t>
  </si>
  <si>
    <t xml:space="preserve">h</t>
  </si>
  <si>
    <t xml:space="preserve">Oficial de 1ª aplicador de lâminas impermeabilizantes.</t>
  </si>
  <si>
    <t xml:space="preserve">mo067</t>
  </si>
  <si>
    <t xml:space="preserve">h</t>
  </si>
  <si>
    <t xml:space="preserve">Ajudante de aplicador de lâminas impermeabilizantes.</t>
  </si>
  <si>
    <t xml:space="preserve">%</t>
  </si>
  <si>
    <t xml:space="preserve">Custos directos complementares</t>
  </si>
  <si>
    <t xml:space="preserve">Custo de manutenção decenal: 59,54MT nos primeiros 10 anos.</t>
  </si>
  <si>
    <t xml:space="preserve">Total:</t>
  </si>
  <si>
    <t xml:space="preserve">Referência e título da norma</t>
  </si>
  <si>
    <r>
      <rPr>
        <sz val="8.25"/>
        <color rgb="FF000000"/>
        <rFont val="Arial"/>
        <family val="2"/>
      </rPr>
      <t xml:space="preserve">Aplicabilidade</t>
    </r>
    <r>
      <rPr>
        <sz val="8.25"/>
        <color rgb="FF000000"/>
        <rFont val="Arial"/>
        <family val="2"/>
      </rPr>
      <t xml:space="preserve">(a)</t>
    </r>
  </si>
  <si>
    <r>
      <rPr>
        <sz val="8.25"/>
        <color rgb="FF000000"/>
        <rFont val="Arial"/>
        <family val="2"/>
      </rPr>
      <t xml:space="preserve">Obrigatoriedade</t>
    </r>
    <r>
      <rPr>
        <sz val="8.25"/>
        <color rgb="FF000000"/>
        <rFont val="Arial"/>
        <family val="2"/>
      </rPr>
      <t xml:space="preserve">(b)</t>
    </r>
  </si>
  <si>
    <r>
      <rPr>
        <sz val="8.25"/>
        <color rgb="FF000000"/>
        <rFont val="Arial"/>
        <family val="2"/>
      </rPr>
      <t xml:space="preserve">Sistema</t>
    </r>
    <r>
      <rPr>
        <sz val="8.25"/>
        <color rgb="FF000000"/>
        <rFont val="Arial"/>
        <family val="2"/>
      </rPr>
      <t xml:space="preserve">(c)</t>
    </r>
  </si>
  <si>
    <t xml:space="preserve">EN  12004:2007+A1:2012</t>
  </si>
  <si>
    <t xml:space="preserve">1/3/4</t>
  </si>
  <si>
    <t xml:space="preserve">Colas  para  ladrilhos  —  Requisitos,  avaliação  da conformidade,  classificação  e  designação</t>
  </si>
  <si>
    <t xml:space="preserve">EN  13956:2012</t>
  </si>
  <si>
    <t xml:space="preserve">1/3/4</t>
  </si>
  <si>
    <t xml:space="preserve">Membranas  de  impermeabilização  f lexíveis  — Membranas  de  plástico  e  de  borracha  para impermeabilização  de  coberturas  —  Definições e  características  Membranas  de  impermeabilização  f lexíveis  Membranas  de  plástico  e  de borracha  para  impermeabilização  de  coberturas Definições  e  características  Membranas  de  impermeabilização  f lexíveis  Membranas  de  plástico e  de  borracha  para  impermeabilização  de  coberturas  Definições  e  características</t>
  </si>
  <si>
    <r>
      <rPr>
        <sz val="8.25"/>
        <color rgb="FF000000"/>
        <rFont val="Arial"/>
        <family val="2"/>
      </rPr>
      <t xml:space="preserve">(a)</t>
    </r>
    <r>
      <rPr>
        <sz val="8.25"/>
        <color rgb="FF000000"/>
        <rFont val="Arial"/>
        <family val="2"/>
      </rPr>
      <t xml:space="preserve"> </t>
    </r>
    <r>
      <rPr>
        <sz val="8.25"/>
        <color rgb="FF000000"/>
        <rFont val="Arial"/>
        <family val="2"/>
      </rPr>
      <t xml:space="preserve">Data de entrada em aplicação da norma harmonizada</t>
    </r>
  </si>
  <si>
    <r>
      <rPr>
        <sz val="8.25"/>
        <color rgb="FF000000"/>
        <rFont val="Arial"/>
        <family val="2"/>
      </rPr>
      <t xml:space="preserve">(b)</t>
    </r>
    <r>
      <rPr>
        <sz val="8.25"/>
        <color rgb="FF000000"/>
        <rFont val="Arial"/>
        <family val="2"/>
      </rPr>
      <t xml:space="preserve"> </t>
    </r>
    <r>
      <rPr>
        <sz val="8.25"/>
        <color rgb="FF000000"/>
        <rFont val="Arial"/>
        <family val="2"/>
      </rPr>
      <t xml:space="preserve">Data final do período de coexistência</t>
    </r>
  </si>
  <si>
    <r>
      <rPr>
        <sz val="8.25"/>
        <color rgb="FF000000"/>
        <rFont val="Arial"/>
        <family val="2"/>
      </rPr>
      <t xml:space="preserve">(c)</t>
    </r>
    <r>
      <rPr>
        <sz val="8.25"/>
        <color rgb="FF000000"/>
        <rFont val="Arial"/>
        <family val="2"/>
      </rPr>
      <t xml:space="preserve"> </t>
    </r>
    <r>
      <rPr>
        <sz val="8.25"/>
        <color rgb="FF000000"/>
        <rFont val="Arial"/>
        <family val="2"/>
      </rPr>
      <t xml:space="preserve">Sistema de avaliação e verificação da regularidade do desempenho</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</si>
</sst>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34">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0" fontId="0" fillId="0" borderId="3" xfId="0" applyFont="1" applyAlignment="1">
      <alignment horizontal="center" vertical="top" wrapText="1"/>
    </xf>
    <xf numFmtId="200" fontId="0" fillId="0" borderId="3" xfId="0" applyFont="1" applyAlignment="1">
      <alignment horizontal="right" vertical="top" wrapText="1"/>
    </xf>
    <xf numFmtId="201" fontId="0" fillId="0" borderId="3" xfId="0" applyFont="1" applyAlignment="1">
      <alignment horizontal="right" vertical="top" wrapText="1"/>
    </xf>
    <xf numFmtId="0" fontId="0" fillId="0" borderId="4" xfId="0" applyFont="1" applyAlignment="1">
      <alignment horizontal="center"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201" fontId="0" fillId="0" borderId="4" xfId="0" applyFont="1" applyAlignment="1">
      <alignment horizontal="right" vertical="top" wrapText="1"/>
    </xf>
    <xf numFmtId="0" fontId="0" fillId="0" borderId="1" xfId="0" applyFont="1" applyAlignment="1">
      <alignment horizontal="center" vertical="top" wrapText="1"/>
    </xf>
    <xf numFmtId="200" fontId="0" fillId="0" borderId="1" xfId="0" applyFont="1" applyAlignment="1">
      <alignment horizontal="right"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xf numFmtId="0" fontId="0" fillId="0" borderId="1" xfId="0" applyFont="1" applyAlignment="1">
      <alignment horizontal="center" vertical="center" wrapText="1"/>
    </xf>
    <xf numFmtId="0" fontId="0" fillId="0" borderId="2" xfId="0" applyFont="1" applyAlignment="1">
      <alignment horizontal="left" vertical="center" wrapText="1"/>
    </xf>
    <xf numFmtId="0" fontId="0" fillId="0" borderId="2" xfId="0" applyFont="1" applyAlignment="1">
      <alignment horizontal="center" vertical="center" wrapText="1"/>
    </xf>
    <xf numFmtId="0" fontId="0" fillId="0" borderId="4" xfId="0" applyFont="1" applyAlignment="1">
      <alignment horizontal="left" vertical="center" wrapText="1"/>
    </xf>
    <xf numFmtId="0" fontId="0" fillId="0" borderId="4" xfId="0" applyFont="1" applyAlignment="1">
      <alignment horizontal="center" vertical="center"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48" customWidth="1"/>
    <col min="2" max="2" width="5.61" customWidth="1"/>
    <col min="3" max="3" width="0.68" customWidth="1"/>
    <col min="4" max="4" width="2.89" customWidth="1"/>
    <col min="5" max="5" width="73.44" customWidth="1"/>
    <col min="6" max="6" width="9.01" customWidth="1"/>
    <col min="7" max="7" width="4.76" customWidth="1"/>
    <col min="8" max="8" width="1.36" customWidth="1"/>
    <col min="9" max="9" width="12.58" customWidth="1"/>
    <col min="10" max="10" width="1.70" customWidth="1"/>
    <col min="11" max="11" width="9.01" customWidth="1"/>
  </cols>
  <sheetData>
    <row r="1" spans="1:1" ht="2.25" thickBot="1" customHeight="1">
      <c r="A1" s="1" t="s">
        <v>0</v>
      </c>
      <c r="B1" s="1"/>
      <c r="C1" s="1"/>
      <c r="D1" s="1"/>
      <c r="E1" s="1"/>
      <c r="F1" s="1"/>
      <c r="G1" s="1"/>
      <c r="H1" s="1"/>
      <c r="I1" s="1"/>
      <c r="J1" s="1"/>
      <c r="K1" s="1"/>
    </row>
    <row r="3" spans="1:11" ht="13.50" thickBot="1" customHeight="1">
      <c r="A3" s="2" t="s">
        <v>1</v>
      </c>
      <c r="B3" s="3" t="s">
        <v>2</v>
      </c>
      <c r="C3" s="3"/>
      <c r="D3" s="2" t="s">
        <v>3</v>
      </c>
      <c r="E3" s="2"/>
      <c r="F3" s="2"/>
      <c r="G3" s="2"/>
      <c r="H3" s="2"/>
      <c r="I3" s="2"/>
      <c r="J3" s="2"/>
      <c r="K3" s="2"/>
    </row>
    <row r="5" spans="1:11" ht="87.00" thickBot="1" customHeight="1">
      <c r="A5" s="5" t="s">
        <v>4</v>
      </c>
      <c r="B5" s="5"/>
      <c r="C5" s="5"/>
      <c r="D5" s="5"/>
      <c r="E5" s="5"/>
      <c r="F5" s="5"/>
      <c r="G5" s="5"/>
      <c r="H5" s="5"/>
      <c r="I5" s="5"/>
      <c r="J5" s="5"/>
      <c r="K5" s="5"/>
    </row>
    <row r="8" spans="1:11" ht="13.50" thickBot="1" customHeight="1">
      <c r="A8" s="6" t="s">
        <v>5</v>
      </c>
      <c r="B8" s="6"/>
      <c r="C8" s="6" t="s">
        <v>6</v>
      </c>
      <c r="D8" s="6"/>
      <c r="E8" s="6" t="s">
        <v>7</v>
      </c>
      <c r="F8" s="6"/>
      <c r="G8" s="6" t="s">
        <v>8</v>
      </c>
      <c r="H8" s="6"/>
      <c r="I8" s="6" t="s">
        <v>9</v>
      </c>
      <c r="J8" s="6" t="s">
        <v>10</v>
      </c>
      <c r="K8" s="6"/>
    </row>
    <row r="9" spans="1:11" ht="45.00" thickBot="1" customHeight="1">
      <c r="A9" s="7" t="s">
        <v>11</v>
      </c>
      <c r="B9" s="7"/>
      <c r="C9" s="9" t="s">
        <v>12</v>
      </c>
      <c r="D9" s="9"/>
      <c r="E9" s="7" t="s">
        <v>13</v>
      </c>
      <c r="F9" s="7"/>
      <c r="G9" s="11">
        <v>0.6</v>
      </c>
      <c r="H9" s="11"/>
      <c r="I9" s="13">
        <v>37.94</v>
      </c>
      <c r="J9" s="13">
        <f ca="1">ROUND(INDIRECT(ADDRESS(ROW()+(0), COLUMN()+(-3), 1))*INDIRECT(ADDRESS(ROW()+(0), COLUMN()+(-1), 1)), 2)</f>
        <v>22.76</v>
      </c>
      <c r="K9" s="13"/>
    </row>
    <row r="10" spans="1:11" ht="45.00" thickBot="1" customHeight="1">
      <c r="A10" s="14" t="s">
        <v>14</v>
      </c>
      <c r="B10" s="14"/>
      <c r="C10" s="15" t="s">
        <v>15</v>
      </c>
      <c r="D10" s="15"/>
      <c r="E10" s="14" t="s">
        <v>16</v>
      </c>
      <c r="F10" s="14"/>
      <c r="G10" s="16">
        <v>1.1</v>
      </c>
      <c r="H10" s="16"/>
      <c r="I10" s="17">
        <v>1692.8</v>
      </c>
      <c r="J10" s="17">
        <f ca="1">ROUND(INDIRECT(ADDRESS(ROW()+(0), COLUMN()+(-3), 1))*INDIRECT(ADDRESS(ROW()+(0), COLUMN()+(-1), 1)), 2)</f>
        <v>1862.08</v>
      </c>
      <c r="K10" s="17"/>
    </row>
    <row r="11" spans="1:11" ht="13.50" thickBot="1" customHeight="1">
      <c r="A11" s="14" t="s">
        <v>17</v>
      </c>
      <c r="B11" s="14"/>
      <c r="C11" s="15" t="s">
        <v>18</v>
      </c>
      <c r="D11" s="15"/>
      <c r="E11" s="14" t="s">
        <v>19</v>
      </c>
      <c r="F11" s="14"/>
      <c r="G11" s="16">
        <v>0.05</v>
      </c>
      <c r="H11" s="16"/>
      <c r="I11" s="17">
        <v>1867.92</v>
      </c>
      <c r="J11" s="17">
        <f ca="1">ROUND(INDIRECT(ADDRESS(ROW()+(0), COLUMN()+(-3), 1))*INDIRECT(ADDRESS(ROW()+(0), COLUMN()+(-1), 1)), 2)</f>
        <v>93.4</v>
      </c>
      <c r="K11" s="17"/>
    </row>
    <row r="12" spans="1:11" ht="45.00" thickBot="1" customHeight="1">
      <c r="A12" s="14" t="s">
        <v>20</v>
      </c>
      <c r="B12" s="14"/>
      <c r="C12" s="15" t="s">
        <v>21</v>
      </c>
      <c r="D12" s="15"/>
      <c r="E12" s="14" t="s">
        <v>22</v>
      </c>
      <c r="F12" s="14"/>
      <c r="G12" s="16">
        <v>0.3</v>
      </c>
      <c r="H12" s="16"/>
      <c r="I12" s="17">
        <v>337.59</v>
      </c>
      <c r="J12" s="17">
        <f ca="1">ROUND(INDIRECT(ADDRESS(ROW()+(0), COLUMN()+(-3), 1))*INDIRECT(ADDRESS(ROW()+(0), COLUMN()+(-1), 1)), 2)</f>
        <v>101.28</v>
      </c>
      <c r="K12" s="17"/>
    </row>
    <row r="13" spans="1:11" ht="55.50" thickBot="1" customHeight="1">
      <c r="A13" s="14" t="s">
        <v>23</v>
      </c>
      <c r="B13" s="14"/>
      <c r="C13" s="15" t="s">
        <v>24</v>
      </c>
      <c r="D13" s="15"/>
      <c r="E13" s="14" t="s">
        <v>25</v>
      </c>
      <c r="F13" s="14"/>
      <c r="G13" s="16">
        <v>0.1</v>
      </c>
      <c r="H13" s="16"/>
      <c r="I13" s="17">
        <v>523.76</v>
      </c>
      <c r="J13" s="17">
        <f ca="1">ROUND(INDIRECT(ADDRESS(ROW()+(0), COLUMN()+(-3), 1))*INDIRECT(ADDRESS(ROW()+(0), COLUMN()+(-1), 1)), 2)</f>
        <v>52.38</v>
      </c>
      <c r="K13" s="17"/>
    </row>
    <row r="14" spans="1:11" ht="24.00" thickBot="1" customHeight="1">
      <c r="A14" s="14" t="s">
        <v>26</v>
      </c>
      <c r="B14" s="14"/>
      <c r="C14" s="15" t="s">
        <v>27</v>
      </c>
      <c r="D14" s="15"/>
      <c r="E14" s="14" t="s">
        <v>28</v>
      </c>
      <c r="F14" s="14"/>
      <c r="G14" s="16">
        <v>0.02</v>
      </c>
      <c r="H14" s="16"/>
      <c r="I14" s="17">
        <v>791.42</v>
      </c>
      <c r="J14" s="17">
        <f ca="1">ROUND(INDIRECT(ADDRESS(ROW()+(0), COLUMN()+(-3), 1))*INDIRECT(ADDRESS(ROW()+(0), COLUMN()+(-1), 1)), 2)</f>
        <v>15.83</v>
      </c>
      <c r="K14" s="17"/>
    </row>
    <row r="15" spans="1:11" ht="13.50" thickBot="1" customHeight="1">
      <c r="A15" s="14" t="s">
        <v>29</v>
      </c>
      <c r="B15" s="14"/>
      <c r="C15" s="15" t="s">
        <v>30</v>
      </c>
      <c r="D15" s="15"/>
      <c r="E15" s="14" t="s">
        <v>31</v>
      </c>
      <c r="F15" s="14"/>
      <c r="G15" s="16">
        <v>0.397</v>
      </c>
      <c r="H15" s="16"/>
      <c r="I15" s="17">
        <v>140.25</v>
      </c>
      <c r="J15" s="17">
        <f ca="1">ROUND(INDIRECT(ADDRESS(ROW()+(0), COLUMN()+(-3), 1))*INDIRECT(ADDRESS(ROW()+(0), COLUMN()+(-1), 1)), 2)</f>
        <v>55.68</v>
      </c>
      <c r="K15" s="17"/>
    </row>
    <row r="16" spans="1:11" ht="13.50" thickBot="1" customHeight="1">
      <c r="A16" s="14" t="s">
        <v>32</v>
      </c>
      <c r="B16" s="14"/>
      <c r="C16" s="18" t="s">
        <v>33</v>
      </c>
      <c r="D16" s="18"/>
      <c r="E16" s="19" t="s">
        <v>34</v>
      </c>
      <c r="F16" s="19"/>
      <c r="G16" s="20">
        <v>0.397</v>
      </c>
      <c r="H16" s="20"/>
      <c r="I16" s="21">
        <v>104.83</v>
      </c>
      <c r="J16" s="21">
        <f ca="1">ROUND(INDIRECT(ADDRESS(ROW()+(0), COLUMN()+(-3), 1))*INDIRECT(ADDRESS(ROW()+(0), COLUMN()+(-1), 1)), 2)</f>
        <v>41.62</v>
      </c>
      <c r="K16" s="21"/>
    </row>
    <row r="17" spans="1:11" ht="13.50" thickBot="1" customHeight="1">
      <c r="A17" s="19"/>
      <c r="B17" s="19"/>
      <c r="C17" s="22" t="s">
        <v>35</v>
      </c>
      <c r="D17" s="22"/>
      <c r="E17" s="5" t="s">
        <v>36</v>
      </c>
      <c r="F17" s="5"/>
      <c r="G17" s="23">
        <v>2</v>
      </c>
      <c r="H17" s="23"/>
      <c r="I17" s="24">
        <f ca="1">ROUND(SUM(INDIRECT(ADDRESS(ROW()+(-1), COLUMN()+(1), 1)),INDIRECT(ADDRESS(ROW()+(-2), COLUMN()+(1), 1)),INDIRECT(ADDRESS(ROW()+(-3), COLUMN()+(1), 1)),INDIRECT(ADDRESS(ROW()+(-4), COLUMN()+(1), 1)),INDIRECT(ADDRESS(ROW()+(-5), COLUMN()+(1), 1)),INDIRECT(ADDRESS(ROW()+(-6), COLUMN()+(1), 1)),INDIRECT(ADDRESS(ROW()+(-7), COLUMN()+(1), 1)),INDIRECT(ADDRESS(ROW()+(-8), COLUMN()+(1), 1))), 2)</f>
        <v>2245.03</v>
      </c>
      <c r="J17" s="24">
        <f ca="1">ROUND(INDIRECT(ADDRESS(ROW()+(0), COLUMN()+(-3), 1))*INDIRECT(ADDRESS(ROW()+(0), COLUMN()+(-1), 1))/100, 2)</f>
        <v>44.9</v>
      </c>
      <c r="K17" s="24"/>
    </row>
    <row r="18" spans="1:11" ht="13.50" thickBot="1" customHeight="1">
      <c r="A18" s="25" t="s">
        <v>37</v>
      </c>
      <c r="B18" s="25"/>
      <c r="C18" s="26"/>
      <c r="D18" s="26"/>
      <c r="E18" s="26"/>
      <c r="F18" s="26"/>
      <c r="G18" s="27"/>
      <c r="H18" s="27"/>
      <c r="I18" s="25" t="s">
        <v>38</v>
      </c>
      <c r="J18" s="28">
        <f ca="1">ROUND(SUM(INDIRECT(ADDRESS(ROW()+(-1), COLUMN()+(0), 1)),INDIRECT(ADDRESS(ROW()+(-2), COLUMN()+(0), 1)),INDIRECT(ADDRESS(ROW()+(-3), COLUMN()+(0), 1)),INDIRECT(ADDRESS(ROW()+(-4), COLUMN()+(0), 1)),INDIRECT(ADDRESS(ROW()+(-5), COLUMN()+(0), 1)),INDIRECT(ADDRESS(ROW()+(-6), COLUMN()+(0), 1)),INDIRECT(ADDRESS(ROW()+(-7), COLUMN()+(0), 1)),INDIRECT(ADDRESS(ROW()+(-8), COLUMN()+(0), 1)),INDIRECT(ADDRESS(ROW()+(-9), COLUMN()+(0), 1))), 2)</f>
        <v>2289.93</v>
      </c>
      <c r="K18" s="28"/>
    </row>
    <row r="21" spans="1:11" ht="13.50" thickBot="1" customHeight="1">
      <c r="A21" s="29" t="s">
        <v>39</v>
      </c>
      <c r="B21" s="29"/>
      <c r="C21" s="29"/>
      <c r="D21" s="29"/>
      <c r="E21" s="29"/>
      <c r="F21" s="29" t="s">
        <v>40</v>
      </c>
      <c r="G21" s="29"/>
      <c r="H21" s="29" t="s">
        <v>41</v>
      </c>
      <c r="I21" s="29"/>
      <c r="J21" s="29"/>
      <c r="K21" s="29" t="s">
        <v>42</v>
      </c>
    </row>
    <row r="22" spans="1:11" ht="13.50" thickBot="1" customHeight="1">
      <c r="A22" s="30" t="s">
        <v>43</v>
      </c>
      <c r="B22" s="30"/>
      <c r="C22" s="30"/>
      <c r="D22" s="30"/>
      <c r="E22" s="30"/>
      <c r="F22" s="31">
        <v>142013</v>
      </c>
      <c r="G22" s="31"/>
      <c r="H22" s="31">
        <v>172013</v>
      </c>
      <c r="I22" s="31"/>
      <c r="J22" s="31"/>
      <c r="K22" s="31" t="s">
        <v>44</v>
      </c>
    </row>
    <row r="23" spans="1:11" ht="13.50" thickBot="1" customHeight="1">
      <c r="A23" s="32" t="s">
        <v>45</v>
      </c>
      <c r="B23" s="32"/>
      <c r="C23" s="32"/>
      <c r="D23" s="32"/>
      <c r="E23" s="32"/>
      <c r="F23" s="33"/>
      <c r="G23" s="33"/>
      <c r="H23" s="33"/>
      <c r="I23" s="33"/>
      <c r="J23" s="33"/>
      <c r="K23" s="33"/>
    </row>
    <row r="24" spans="1:11" ht="13.50" thickBot="1" customHeight="1">
      <c r="A24" s="30" t="s">
        <v>46</v>
      </c>
      <c r="B24" s="30"/>
      <c r="C24" s="30"/>
      <c r="D24" s="30"/>
      <c r="E24" s="30"/>
      <c r="F24" s="31">
        <v>1.10201e+06</v>
      </c>
      <c r="G24" s="31"/>
      <c r="H24" s="31">
        <v>1.10201e+06</v>
      </c>
      <c r="I24" s="31"/>
      <c r="J24" s="31"/>
      <c r="K24" s="31" t="s">
        <v>47</v>
      </c>
    </row>
    <row r="25" spans="1:11" ht="55.50" thickBot="1" customHeight="1">
      <c r="A25" s="32" t="s">
        <v>48</v>
      </c>
      <c r="B25" s="32"/>
      <c r="C25" s="32"/>
      <c r="D25" s="32"/>
      <c r="E25" s="32"/>
      <c r="F25" s="33"/>
      <c r="G25" s="33"/>
      <c r="H25" s="33"/>
      <c r="I25" s="33"/>
      <c r="J25" s="33"/>
      <c r="K25" s="33"/>
    </row>
    <row r="28" spans="1:1" ht="33.75" thickBot="1" customHeight="1">
      <c r="A28" s="1" t="s">
        <v>49</v>
      </c>
      <c r="B28" s="1"/>
      <c r="C28" s="1"/>
      <c r="D28" s="1"/>
      <c r="E28" s="1"/>
      <c r="F28" s="1"/>
      <c r="G28" s="1"/>
      <c r="H28" s="1"/>
      <c r="I28" s="1"/>
      <c r="J28" s="1"/>
      <c r="K28" s="1"/>
    </row>
    <row r="29" spans="1:1" ht="33.75" thickBot="1" customHeight="1">
      <c r="A29" s="1" t="s">
        <v>50</v>
      </c>
      <c r="B29" s="1"/>
      <c r="C29" s="1"/>
      <c r="D29" s="1"/>
      <c r="E29" s="1"/>
      <c r="F29" s="1"/>
      <c r="G29" s="1"/>
      <c r="H29" s="1"/>
      <c r="I29" s="1"/>
      <c r="J29" s="1"/>
      <c r="K29" s="1"/>
    </row>
    <row r="30" spans="1:1" ht="33.75" thickBot="1" customHeight="1">
      <c r="A30" s="1" t="s">
        <v>51</v>
      </c>
      <c r="B30" s="1"/>
      <c r="C30" s="1"/>
      <c r="D30" s="1"/>
      <c r="E30" s="1"/>
      <c r="F30" s="1"/>
      <c r="G30" s="1"/>
      <c r="H30" s="1"/>
      <c r="I30" s="1"/>
      <c r="J30" s="1"/>
      <c r="K30" s="1"/>
    </row>
  </sheetData>
  <mergeCells count="73">
    <mergeCell ref="A1:K1"/>
    <mergeCell ref="B3:C3"/>
    <mergeCell ref="D3:K3"/>
    <mergeCell ref="A5:K5"/>
    <mergeCell ref="A8:B8"/>
    <mergeCell ref="C8:D8"/>
    <mergeCell ref="E8:F8"/>
    <mergeCell ref="G8:H8"/>
    <mergeCell ref="J8:K8"/>
    <mergeCell ref="A9:B9"/>
    <mergeCell ref="C9:D9"/>
    <mergeCell ref="E9:F9"/>
    <mergeCell ref="G9:H9"/>
    <mergeCell ref="J9:K9"/>
    <mergeCell ref="A10:B10"/>
    <mergeCell ref="C10:D10"/>
    <mergeCell ref="E10:F10"/>
    <mergeCell ref="G10:H10"/>
    <mergeCell ref="J10:K10"/>
    <mergeCell ref="A11:B11"/>
    <mergeCell ref="C11:D11"/>
    <mergeCell ref="E11:F11"/>
    <mergeCell ref="G11:H11"/>
    <mergeCell ref="J11:K11"/>
    <mergeCell ref="A12:B12"/>
    <mergeCell ref="C12:D12"/>
    <mergeCell ref="E12:F12"/>
    <mergeCell ref="G12:H12"/>
    <mergeCell ref="J12:K12"/>
    <mergeCell ref="A13:B13"/>
    <mergeCell ref="C13:D13"/>
    <mergeCell ref="E13:F13"/>
    <mergeCell ref="G13:H13"/>
    <mergeCell ref="J13:K13"/>
    <mergeCell ref="A14:B14"/>
    <mergeCell ref="C14:D14"/>
    <mergeCell ref="E14:F14"/>
    <mergeCell ref="G14:H14"/>
    <mergeCell ref="J14:K14"/>
    <mergeCell ref="A15:B15"/>
    <mergeCell ref="C15:D15"/>
    <mergeCell ref="E15:F15"/>
    <mergeCell ref="G15:H15"/>
    <mergeCell ref="J15:K15"/>
    <mergeCell ref="A16:B16"/>
    <mergeCell ref="C16:D16"/>
    <mergeCell ref="E16:F16"/>
    <mergeCell ref="G16:H16"/>
    <mergeCell ref="J16:K16"/>
    <mergeCell ref="A17:B17"/>
    <mergeCell ref="C17:D17"/>
    <mergeCell ref="E17:F17"/>
    <mergeCell ref="G17:H17"/>
    <mergeCell ref="J17:K17"/>
    <mergeCell ref="A18:F18"/>
    <mergeCell ref="G18:H18"/>
    <mergeCell ref="J18:K18"/>
    <mergeCell ref="A21:E21"/>
    <mergeCell ref="F21:G21"/>
    <mergeCell ref="H21:J21"/>
    <mergeCell ref="A22:E22"/>
    <mergeCell ref="F22:G23"/>
    <mergeCell ref="H22:J23"/>
    <mergeCell ref="K22:K23"/>
    <mergeCell ref="A23:E23"/>
    <mergeCell ref="A24:E24"/>
    <mergeCell ref="F24:G25"/>
    <mergeCell ref="H24:J25"/>
    <mergeCell ref="K24:K25"/>
    <mergeCell ref="A25:E25"/>
    <mergeCell ref="A28:K28"/>
    <mergeCell ref="A29:K29"/>
    <mergeCell ref="A30:K30"/>
  </mergeCells>
  <pageMargins left="0.147638" right="0.147638" top="0.206693" bottom="0.206693" header="0.0" footer="0.0"/>
  <pageSetup paperSize="9" orientation="portrait"/>
  <rowBreaks count="0" manualBreakCount="0">
    </rowBreaks>
</worksheet>
</file>